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Package XX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4" i="10" l="1"/>
  <c r="G112" i="10"/>
  <c r="I101" i="10"/>
  <c r="G46" i="10"/>
  <c r="I18" i="10" l="1"/>
  <c r="I6" i="10" l="1"/>
  <c r="I8" i="10"/>
  <c r="I9" i="10" s="1"/>
  <c r="I10" i="10"/>
  <c r="I11" i="10"/>
  <c r="I12" i="10"/>
  <c r="I13" i="10"/>
  <c r="I14" i="10"/>
  <c r="I15" i="10"/>
  <c r="I16" i="10"/>
  <c r="I19" i="10"/>
  <c r="I20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7" i="10"/>
  <c r="I48" i="10"/>
  <c r="I49" i="10"/>
  <c r="I50" i="10"/>
  <c r="I51" i="10"/>
  <c r="I52" i="10"/>
  <c r="I53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2" i="10"/>
  <c r="I103" i="10"/>
  <c r="I104" i="10"/>
  <c r="I105" i="10"/>
  <c r="I106" i="10"/>
  <c r="I107" i="10"/>
  <c r="I108" i="10"/>
  <c r="I109" i="10"/>
  <c r="I110" i="10"/>
  <c r="I111" i="10"/>
  <c r="I113" i="10"/>
  <c r="I114" i="10"/>
  <c r="I115" i="10"/>
  <c r="I116" i="10"/>
  <c r="I117" i="10"/>
  <c r="I118" i="10"/>
  <c r="I119" i="10"/>
  <c r="I120" i="10"/>
  <c r="I121" i="10"/>
  <c r="I122" i="10"/>
  <c r="I123" i="10"/>
  <c r="I5" i="10"/>
  <c r="I124" i="10" l="1"/>
  <c r="I112" i="10"/>
  <c r="I100" i="10"/>
  <c r="I54" i="10"/>
  <c r="I46" i="10"/>
  <c r="I21" i="10"/>
  <c r="I17" i="10"/>
  <c r="I7" i="10"/>
  <c r="G100" i="10"/>
  <c r="G54" i="10"/>
  <c r="G21" i="10"/>
  <c r="G17" i="10"/>
  <c r="G9" i="10"/>
  <c r="G7" i="10"/>
  <c r="G126" i="10" l="1"/>
  <c r="I126" i="10"/>
</calcChain>
</file>

<file path=xl/sharedStrings.xml><?xml version="1.0" encoding="utf-8"?>
<sst xmlns="http://schemas.openxmlformats.org/spreadsheetml/2006/main" count="462" uniqueCount="239">
  <si>
    <t>11000</t>
  </si>
  <si>
    <t>Finished I</t>
  </si>
  <si>
    <t>12000</t>
  </si>
  <si>
    <t>26147</t>
  </si>
  <si>
    <t>Scented Candle 568-147 FALL OF FLUIDIC FAUNA</t>
  </si>
  <si>
    <t>30001</t>
  </si>
  <si>
    <t>Hand Cream 10 ML (1% diamond) packed in bag of 30 pcs</t>
  </si>
  <si>
    <t>30002</t>
  </si>
  <si>
    <t>30004</t>
  </si>
  <si>
    <t>41001</t>
  </si>
  <si>
    <t>BRUSH BLUSH</t>
  </si>
  <si>
    <t>41002</t>
  </si>
  <si>
    <t>BRUSH POCKET POWDER</t>
  </si>
  <si>
    <t>41003</t>
  </si>
  <si>
    <t>BRUSH MEGA POWDER</t>
  </si>
  <si>
    <t>42003</t>
  </si>
  <si>
    <t>MEDIUM COSMETIC CASE</t>
  </si>
  <si>
    <t>42004</t>
  </si>
  <si>
    <t>LARGE COSMETIC CASE</t>
  </si>
  <si>
    <t>61001</t>
  </si>
  <si>
    <t>THE ORIGINAL BRONZER EARTH 390R</t>
  </si>
  <si>
    <t>61002</t>
  </si>
  <si>
    <t>THE ORIGINAL BLUSH PINK 285R</t>
  </si>
  <si>
    <t>61003</t>
  </si>
  <si>
    <t xml:space="preserve">THE ORIGINAL ILLUMINATOR CRYSTAL 005R </t>
  </si>
  <si>
    <t>Item no.</t>
  </si>
  <si>
    <t>Group</t>
  </si>
  <si>
    <t>Location</t>
  </si>
  <si>
    <t>63161</t>
  </si>
  <si>
    <t>THE ORIGINAL LIPSTICK 161 EARTH</t>
  </si>
  <si>
    <t>63182</t>
  </si>
  <si>
    <t>THE ORIGINAL LIPSTICK 182 EARTH</t>
  </si>
  <si>
    <t>63269</t>
  </si>
  <si>
    <t>THE ORIGINAL LIPSTICK 269 PINK</t>
  </si>
  <si>
    <t>63322</t>
  </si>
  <si>
    <t>THE ORIGINAL LIPSTICK 322 PINK</t>
  </si>
  <si>
    <t>63328</t>
  </si>
  <si>
    <t>THE ORIGINAL LIPSTICK 328 PINK</t>
  </si>
  <si>
    <t>63334</t>
  </si>
  <si>
    <t>THE ORIGINAL LIPSTICK 334 PINK</t>
  </si>
  <si>
    <t>63631</t>
  </si>
  <si>
    <t>THE ORIGINAL LIPSTICK 631 ORANGE</t>
  </si>
  <si>
    <t>63776</t>
  </si>
  <si>
    <t>THE ORIGINAL LIPSTICK 776 RED</t>
  </si>
  <si>
    <t>63909</t>
  </si>
  <si>
    <t>THE ORIGINAL LIPSTICK 909 BROWN</t>
  </si>
  <si>
    <t>63917</t>
  </si>
  <si>
    <t>THE ORIGINAL LIPSTICK 917 RED</t>
  </si>
  <si>
    <t>64001</t>
  </si>
  <si>
    <t>THE ORIGINAL LIP GLOSS 000 TOP COAT</t>
  </si>
  <si>
    <t>66161</t>
  </si>
  <si>
    <t>THE ORIGINAL LIP LINER 161 EARTH</t>
  </si>
  <si>
    <t>66269</t>
  </si>
  <si>
    <t>THE ORIGINAL LIP LINER 269 PINK</t>
  </si>
  <si>
    <t>66322</t>
  </si>
  <si>
    <t>THE ORIGINAL LIP LINER 322 PINK</t>
  </si>
  <si>
    <t>66328</t>
  </si>
  <si>
    <t>THE ORIGINAL LIP LINER 328 PINK</t>
  </si>
  <si>
    <t>66334</t>
  </si>
  <si>
    <t>THE ORIGINAL LIP LINER 334 PINK</t>
  </si>
  <si>
    <t>66631</t>
  </si>
  <si>
    <t>THE ORIGINAL LIP LINER 631 ORANGE</t>
  </si>
  <si>
    <t>66776</t>
  </si>
  <si>
    <t>THE ORIGINAL LIP LINER 776 RED</t>
  </si>
  <si>
    <t>66909</t>
  </si>
  <si>
    <t>THE ORIGINAL LIP LINER 909 BROWN</t>
  </si>
  <si>
    <t>66917</t>
  </si>
  <si>
    <t>THE ORIGINAL LIP LINER 917 RED</t>
  </si>
  <si>
    <t>dg10000</t>
  </si>
  <si>
    <t>000 TOP COAT</t>
  </si>
  <si>
    <t>dg10010P</t>
  </si>
  <si>
    <t>010P TOP COAT</t>
  </si>
  <si>
    <t>dg10026R</t>
  </si>
  <si>
    <t>026R TOP COAT</t>
  </si>
  <si>
    <t>dg10028R</t>
  </si>
  <si>
    <t>028R TOP COAT</t>
  </si>
  <si>
    <t>dg10030RMYK</t>
  </si>
  <si>
    <t>030R TOP COAT</t>
  </si>
  <si>
    <t>dg10050</t>
  </si>
  <si>
    <t>050 BASE COAT</t>
  </si>
  <si>
    <t>dg10055</t>
  </si>
  <si>
    <t>055 BASE COAT</t>
  </si>
  <si>
    <t>dg10065</t>
  </si>
  <si>
    <t>NAIL POLISH 065 MILKY</t>
  </si>
  <si>
    <t>dg10069</t>
  </si>
  <si>
    <t>NAIL POLISH 069 MILKY</t>
  </si>
  <si>
    <t>dg10133</t>
  </si>
  <si>
    <t>NAIL POLISH 133 EARTH</t>
  </si>
  <si>
    <t>dg10175</t>
  </si>
  <si>
    <t>NAIL POLISH 175 EARTH</t>
  </si>
  <si>
    <t>dg10256</t>
  </si>
  <si>
    <t>NAIL POLISH 256 GREEN</t>
  </si>
  <si>
    <t>dg10265</t>
  </si>
  <si>
    <t>NAIL POLISH 265 VIOLET</t>
  </si>
  <si>
    <t>dg10271</t>
  </si>
  <si>
    <t>NAIL POLISH 271 PINK</t>
  </si>
  <si>
    <t>dg10279</t>
  </si>
  <si>
    <t>NAIL POLISH 279 PINK</t>
  </si>
  <si>
    <t>dg10303MYK</t>
  </si>
  <si>
    <t>NAIL POLISH 303 PINK</t>
  </si>
  <si>
    <t>dg10307</t>
  </si>
  <si>
    <t>NAIL POLISH 307 PINK</t>
  </si>
  <si>
    <t>dg10311</t>
  </si>
  <si>
    <t>NAIL POLISH 311 PINK</t>
  </si>
  <si>
    <t>dg10320M</t>
  </si>
  <si>
    <t>NAIL POLISH 320M PINK</t>
  </si>
  <si>
    <t>dg10327</t>
  </si>
  <si>
    <t>NAIL POLISH 327 PURPLE</t>
  </si>
  <si>
    <t>dg10348M</t>
  </si>
  <si>
    <t>NAIL POLISH 348M COPPER</t>
  </si>
  <si>
    <t>dg10351</t>
  </si>
  <si>
    <t>NAIL POLISH 351 EARTH</t>
  </si>
  <si>
    <t>dg10357MYK</t>
  </si>
  <si>
    <t>NAIL POLISH 357 COPPER</t>
  </si>
  <si>
    <t>dg10360</t>
  </si>
  <si>
    <t>NAIL POLISH 360 EARTH</t>
  </si>
  <si>
    <t>dg10363M</t>
  </si>
  <si>
    <t>NAIL POLISH 363M GOLD</t>
  </si>
  <si>
    <t>dg10365M</t>
  </si>
  <si>
    <t>NAIL POLISH 365M GOLD</t>
  </si>
  <si>
    <t>dg10370</t>
  </si>
  <si>
    <t>NAIL POLISH 370 EARTH</t>
  </si>
  <si>
    <t>dg10387</t>
  </si>
  <si>
    <t>NAIL POLISH 387 PURPLE</t>
  </si>
  <si>
    <t>dg10431</t>
  </si>
  <si>
    <t>NAIL POLISH 431 BLUE</t>
  </si>
  <si>
    <t>dg10431MYK</t>
  </si>
  <si>
    <t>dg10631</t>
  </si>
  <si>
    <t>NAIL POLISH 631 ORANGE</t>
  </si>
  <si>
    <t>dg10715</t>
  </si>
  <si>
    <t>NAIL POLISH 715 RED</t>
  </si>
  <si>
    <t>dg10748</t>
  </si>
  <si>
    <t>NAIL POLISH 748 RED</t>
  </si>
  <si>
    <t>dg10777</t>
  </si>
  <si>
    <t>NAIL POLISH 777 RED</t>
  </si>
  <si>
    <t>dg10871M</t>
  </si>
  <si>
    <t>NAIL POLISH 871M SILVER</t>
  </si>
  <si>
    <t>dg10877</t>
  </si>
  <si>
    <t>NAIL POLISH 877 GREY</t>
  </si>
  <si>
    <t>dg10884M</t>
  </si>
  <si>
    <t>NAIL POLISH 884M GREY</t>
  </si>
  <si>
    <t>dg10900M</t>
  </si>
  <si>
    <t>NAIL POLISH 900M GREEN</t>
  </si>
  <si>
    <t>dg10903</t>
  </si>
  <si>
    <t>NAIL POLISH 903 GREEN</t>
  </si>
  <si>
    <t>dg10904</t>
  </si>
  <si>
    <t>NAIL POLISH 904 BROWN</t>
  </si>
  <si>
    <t>dg10906</t>
  </si>
  <si>
    <t>NAIL POLISH 906 EARTH</t>
  </si>
  <si>
    <t>dg10907</t>
  </si>
  <si>
    <t>NAIL POLISH 907 RED</t>
  </si>
  <si>
    <t>dg10914</t>
  </si>
  <si>
    <t>NAIL POLISH 914 PINK</t>
  </si>
  <si>
    <t>dg10915</t>
  </si>
  <si>
    <t>NAIL POLISH 915 EARTH</t>
  </si>
  <si>
    <t>dg10917</t>
  </si>
  <si>
    <t>NAIL POLISH 917 RED</t>
  </si>
  <si>
    <t>dg10920</t>
  </si>
  <si>
    <t>NAIL POLISH 920 EARTH</t>
  </si>
  <si>
    <t>dg10925</t>
  </si>
  <si>
    <t>NAIL POLISH 925 PURPLE</t>
  </si>
  <si>
    <t>dg10940</t>
  </si>
  <si>
    <t>NAIL POLISH 940 BLUE</t>
  </si>
  <si>
    <t>dg10944</t>
  </si>
  <si>
    <t>NAIL POLISH 944 BLUE</t>
  </si>
  <si>
    <t>dg10951</t>
  </si>
  <si>
    <t>NAIL POLISH 951 BLUE</t>
  </si>
  <si>
    <t>dg10978</t>
  </si>
  <si>
    <t>NAIL POLISH 978 PURPLE</t>
  </si>
  <si>
    <t>dg10998</t>
  </si>
  <si>
    <t>NAIL POLISH 998 BLACK</t>
  </si>
  <si>
    <t>dg20434</t>
  </si>
  <si>
    <t>dg20565</t>
  </si>
  <si>
    <t>dg20568</t>
  </si>
  <si>
    <t>dg20571</t>
  </si>
  <si>
    <t>dg20575</t>
  </si>
  <si>
    <t>dg20590</t>
  </si>
  <si>
    <t>dg20596</t>
  </si>
  <si>
    <t>dg20600</t>
  </si>
  <si>
    <t>dg20747</t>
  </si>
  <si>
    <t>dg20925</t>
  </si>
  <si>
    <t>dg21434</t>
  </si>
  <si>
    <t>dg21565</t>
  </si>
  <si>
    <t>dg21568</t>
  </si>
  <si>
    <t>dg21571</t>
  </si>
  <si>
    <t>dg21575</t>
  </si>
  <si>
    <t>dg21590</t>
  </si>
  <si>
    <t>dg21596</t>
  </si>
  <si>
    <t>dg21600</t>
  </si>
  <si>
    <t>dg21747</t>
  </si>
  <si>
    <t>dg21925</t>
  </si>
  <si>
    <t>Link</t>
  </si>
  <si>
    <t>66182</t>
  </si>
  <si>
    <t>THE ORIGINAL LIP LINER 182 EARTH</t>
  </si>
  <si>
    <t>dg21175</t>
  </si>
  <si>
    <t>CANDLES TOT</t>
  </si>
  <si>
    <t>CASES TOT</t>
  </si>
  <si>
    <t>OILS - SEUMS + TESTERS TOT</t>
  </si>
  <si>
    <t>HANDCREAMS + ASS. TOT</t>
  </si>
  <si>
    <t>THE ORIGINALS TOT</t>
  </si>
  <si>
    <t>NAILS POLISH TOT</t>
  </si>
  <si>
    <t>COATS  TOT</t>
  </si>
  <si>
    <t>Quantity</t>
  </si>
  <si>
    <t xml:space="preserve">GR TOTALS </t>
  </si>
  <si>
    <t>ITEM</t>
  </si>
  <si>
    <t>EAU DE PARFUM SPECTRE 434 - 520 HAZE OF JUNIPER SUEDE 50ml</t>
  </si>
  <si>
    <t>EAU DE PARFUM SPECTRE 590 - 899 -50ml</t>
  </si>
  <si>
    <t>EAU DE PARFUM SPECTRE 575 - 149-50ml</t>
  </si>
  <si>
    <t>EAU DE PARFUM SPECTRE 571 - 179-50ml</t>
  </si>
  <si>
    <t>EAU DE PARFUM SPECTRE 568 - 147-ml</t>
  </si>
  <si>
    <t>EAU DE PARFUM SPECTRE 565 - 248 -50 -50ml</t>
  </si>
  <si>
    <t>EAU DE PARFUM SPECTRE 596 - 154-50ml</t>
  </si>
  <si>
    <t>EAU DE PARFUM SPECTRE 600 - 740 SOUL OF SPICED OUD-50ml</t>
  </si>
  <si>
    <t>EAU DE PARFUM SPECTRE 747 - 500 SENSATIONS OF CRIMSON ECHOES-50ml</t>
  </si>
  <si>
    <t>EAU DE PARFUM SPECTRE 925 - 069-50ml</t>
  </si>
  <si>
    <t>EAU DE PARFUM SPECTRE 175 - 225-100ml</t>
  </si>
  <si>
    <t>EAU DE PARFUM SPECTRE 434 - 520 HAZE OF JUNIPER SUEDE 100ml</t>
  </si>
  <si>
    <t>EAU DE PARFUM SPECTRE 565 - 248 -100ml</t>
  </si>
  <si>
    <t>EAU DE PARFUM SPECTRE 568 - 147-100ml</t>
  </si>
  <si>
    <t>EAU DE PARFUM SPECTRE 571 - 179-100ml</t>
  </si>
  <si>
    <t>EAU DE PARFUM SPECTRE 575 - 149-100ml</t>
  </si>
  <si>
    <t>EAU DE PARFUM SPECTRE 590 - 899-100ml</t>
  </si>
  <si>
    <t>EAU DE PARFUM SPECTRE 596 - 154-100ml</t>
  </si>
  <si>
    <t>EAU DE PARFUM SPECTRE 600 - 740 SOUL OF SPICED OUD-100ml</t>
  </si>
  <si>
    <t>EAU DE PARFUM SPECTRE 747 - 500 SENSATIONS OF CRIMSON ECHOES-100ml</t>
  </si>
  <si>
    <t>EAU DE PARFUM SPECTRE 925 - 069-100ml</t>
  </si>
  <si>
    <t>CUTICLE CREAM-1 % -diamond fused</t>
  </si>
  <si>
    <t>RRP</t>
  </si>
  <si>
    <t>HAND CREAM - 50 ml -1 % diamond fused</t>
  </si>
  <si>
    <t>HAND CREAM - 100 ml - 1 % diamond fused</t>
  </si>
  <si>
    <t>NAIL OIL -diamond fused - 1 %</t>
  </si>
  <si>
    <t>NAIL SERUM -diamon fused  -1 %</t>
  </si>
  <si>
    <t>42002</t>
  </si>
  <si>
    <t>SMALL COSMETIC CASE</t>
  </si>
  <si>
    <t>EAU DE PARFUM SPECTRE 175 - 225-50ml</t>
  </si>
  <si>
    <t>PARFUM 50ml TOT</t>
  </si>
  <si>
    <t>PARFUM 100ml TOT</t>
  </si>
  <si>
    <t>UK equivilant RRPs</t>
  </si>
  <si>
    <t>Line RRP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</si>
</sst>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-* #,##0_-;\-* #,##0_-;_-* &quot;-&quot;??_-;_-@_-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0"/>
      <color rgb="FF000000"/>
      <name val="Aptos Narrow"/>
      <family val="2"/>
      <scheme val="minor"/>
    </font>
    <font>
      <b/>
      <sz val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0" fontId="6" fillId="0" borderId="0" xfId="0" applyFont="1"/>
    <xf numFmtId="0" fontId="6" fillId="0" borderId="1" xfId="0" applyFont="1" applyBorder="1"/>
    <xf numFmtId="0" fontId="4" fillId="3" borderId="0" xfId="0" applyFont="1" applyFill="1"/>
    <xf numFmtId="49" fontId="7" fillId="0" borderId="0" xfId="0" applyNumberFormat="1" applyFont="1" applyAlignment="1">
      <alignment horizontal="left" vertical="center" readingOrder="1"/>
    </xf>
    <xf numFmtId="3" fontId="7" fillId="0" borderId="0" xfId="0" applyNumberFormat="1" applyFont="1" applyAlignment="1">
      <alignment horizontal="right" vertical="center" readingOrder="1"/>
    </xf>
    <xf numFmtId="49" fontId="7" fillId="0" borderId="1" xfId="0" applyNumberFormat="1" applyFont="1" applyBorder="1" applyAlignment="1">
      <alignment horizontal="left" vertical="center" readingOrder="1"/>
    </xf>
    <xf numFmtId="3" fontId="7" fillId="0" borderId="1" xfId="0" applyNumberFormat="1" applyFont="1" applyBorder="1" applyAlignment="1">
      <alignment horizontal="right" vertical="center" readingOrder="1"/>
    </xf>
    <xf numFmtId="49" fontId="7" fillId="3" borderId="0" xfId="0" applyNumberFormat="1" applyFont="1" applyFill="1" applyAlignment="1">
      <alignment horizontal="left" vertical="center" readingOrder="1"/>
    </xf>
    <xf numFmtId="49" fontId="8" fillId="3" borderId="0" xfId="0" applyNumberFormat="1" applyFont="1" applyFill="1" applyAlignment="1">
      <alignment horizontal="left" vertical="center" readingOrder="1"/>
    </xf>
    <xf numFmtId="3" fontId="8" fillId="3" borderId="0" xfId="0" applyNumberFormat="1" applyFont="1" applyFill="1" applyAlignment="1">
      <alignment horizontal="right" vertical="center" readingOrder="1"/>
    </xf>
    <xf numFmtId="3" fontId="8" fillId="3" borderId="0" xfId="1" applyNumberFormat="1" applyFont="1" applyFill="1" applyBorder="1" applyAlignment="1">
      <alignment horizontal="right" vertical="center" readingOrder="1"/>
    </xf>
    <xf numFmtId="49" fontId="9" fillId="3" borderId="0" xfId="0" applyNumberFormat="1" applyFont="1" applyFill="1" applyAlignment="1">
      <alignment horizontal="left" vertical="center" readingOrder="1"/>
    </xf>
    <xf numFmtId="3" fontId="4" fillId="3" borderId="0" xfId="1" applyNumberFormat="1" applyFont="1" applyFill="1" applyBorder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49" fontId="7" fillId="0" borderId="0" xfId="0" applyNumberFormat="1" applyFont="1" applyAlignment="1">
      <alignment horizontal="center" vertical="center" readingOrder="1"/>
    </xf>
    <xf numFmtId="0" fontId="6" fillId="0" borderId="0" xfId="0" applyFont="1" applyAlignment="1">
      <alignment horizontal="center"/>
    </xf>
    <xf numFmtId="49" fontId="8" fillId="3" borderId="0" xfId="0" applyNumberFormat="1" applyFont="1" applyFill="1" applyAlignment="1">
      <alignment horizontal="center" vertical="center" readingOrder="1"/>
    </xf>
    <xf numFmtId="49" fontId="7" fillId="0" borderId="1" xfId="0" applyNumberFormat="1" applyFont="1" applyBorder="1" applyAlignment="1">
      <alignment horizontal="center" vertical="center" readingOrder="1"/>
    </xf>
    <xf numFmtId="3" fontId="6" fillId="0" borderId="1" xfId="1" applyNumberFormat="1" applyFont="1" applyFill="1" applyBorder="1"/>
    <xf numFmtId="166" fontId="6" fillId="0" borderId="0" xfId="1" applyNumberFormat="1" applyFont="1"/>
    <xf numFmtId="166" fontId="6" fillId="0" borderId="1" xfId="1" applyNumberFormat="1" applyFont="1" applyBorder="1"/>
    <xf numFmtId="166" fontId="7" fillId="5" borderId="0" xfId="1" applyNumberFormat="1" applyFont="1" applyFill="1" applyAlignment="1">
      <alignment horizontal="right" vertical="center" readingOrder="1"/>
    </xf>
    <xf numFmtId="166" fontId="7" fillId="5" borderId="1" xfId="1" applyNumberFormat="1" applyFont="1" applyFill="1" applyBorder="1" applyAlignment="1">
      <alignment horizontal="right" vertical="center" readingOrder="1"/>
    </xf>
    <xf numFmtId="166" fontId="6" fillId="5" borderId="0" xfId="1" applyNumberFormat="1" applyFont="1" applyFill="1"/>
    <xf numFmtId="49" fontId="7" fillId="3" borderId="0" xfId="0" applyNumberFormat="1" applyFont="1" applyFill="1" applyAlignment="1">
      <alignment horizontal="center" vertical="center" readingOrder="1"/>
    </xf>
    <xf numFmtId="0" fontId="2" fillId="0" borderId="0" xfId="0" applyFont="1" applyAlignment="1">
      <alignment horizontal="right"/>
    </xf>
    <xf numFmtId="164" fontId="0" fillId="0" borderId="0" xfId="2" applyFont="1"/>
    <xf numFmtId="164" fontId="2" fillId="0" borderId="0" xfId="2" applyFont="1" applyAlignment="1">
      <alignment horizontal="center"/>
    </xf>
    <xf numFmtId="164" fontId="2" fillId="4" borderId="0" xfId="2" applyFont="1" applyFill="1" applyAlignment="1">
      <alignment horizontal="center"/>
    </xf>
    <xf numFmtId="164" fontId="0" fillId="0" borderId="1" xfId="2" applyFont="1" applyBorder="1"/>
    <xf numFmtId="164" fontId="0" fillId="3" borderId="0" xfId="2" applyFont="1" applyFill="1"/>
    <xf numFmtId="164" fontId="2" fillId="3" borderId="0" xfId="2" applyFont="1" applyFill="1"/>
    <xf numFmtId="164" fontId="4" fillId="3" borderId="0" xfId="2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609600</xdr:colOff>
      <xdr:row>18</xdr:row>
      <xdr:rowOff>28575</xdr:rowOff>
    </xdr:from>
    <xdr:to>
      <xdr:col>19</xdr:col>
      <xdr:colOff>514350</xdr:colOff>
      <xdr:row>36</xdr:row>
      <xdr:rowOff>128879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E54C89B-24DD-79E2-958D-69A5205AE2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0200" y="3457575"/>
          <a:ext cx="7772400" cy="3529304"/>
        </a:xfrm>
        <a:prstGeom prst="rect">
          <a:avLst/>
        </a:prstGeom>
      </xdr:spPr>
    </xdr:pic>
    <xdr:clientData/>
  </xdr:twoCellAnchor>
  <xdr:twoCellAnchor editAs="oneCell">
    <xdr:from>
      <xdr:col>9</xdr:col>
      <xdr:colOff>731025</xdr:colOff>
      <xdr:row>38</xdr:row>
      <xdr:rowOff>150000</xdr:rowOff>
    </xdr:from>
    <xdr:to>
      <xdr:col>20</xdr:col>
      <xdr:colOff>26175</xdr:colOff>
      <xdr:row>66</xdr:row>
      <xdr:rowOff>130517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EB7B9900-EE6C-7D40-2761-9AE582D42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1625" y="7389000"/>
          <a:ext cx="7772400" cy="5314517"/>
        </a:xfrm>
        <a:prstGeom prst="rect">
          <a:avLst/>
        </a:prstGeom>
      </xdr:spPr>
    </xdr:pic>
    <xdr:clientData/>
  </xdr:twoCellAnchor>
  <xdr:twoCellAnchor editAs="oneCell">
    <xdr:from>
      <xdr:col>9</xdr:col>
      <xdr:colOff>811950</xdr:colOff>
      <xdr:row>1</xdr:row>
      <xdr:rowOff>116625</xdr:rowOff>
    </xdr:from>
    <xdr:to>
      <xdr:col>20</xdr:col>
      <xdr:colOff>107100</xdr:colOff>
      <xdr:row>16</xdr:row>
      <xdr:rowOff>135470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F5EBC44-7AE7-5C3E-9AAE-E5CB54B86A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2550" y="307125"/>
          <a:ext cx="7772400" cy="2876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25"/>
  <cols>
    <col min="1" max="1" width="2.625" customWidth="1"/>
    <col min="2" max="2" width="10.125" customWidth="1"/>
    <col min="3" max="3" width="62.75" bestFit="1" customWidth="1"/>
    <col min="4" max="4" width="8.125" customWidth="1"/>
    <col min="5" max="6" width="5.75" customWidth="1"/>
    <col min="7" max="7" width="7.75" customWidth="1"/>
    <col min="8" max="8" width="10.25" style="32" customWidth="1"/>
    <col min="9" max="9" width="16.125" style="32" customWidth="1"/>
    <col min="10" max="10" width="12.625" bestFit="1" customWidth="1"/>
    <col min="11" max="11" width="17.125" bestFit="1" customWidth="1"/>
    <col min="12" max="12" width="12.875" customWidth="1"/>
    <col min="13" max="13" width="10.25" bestFit="1" customWidth="1"/>
    <col min="14" max="14" width="10.875" bestFit="1" customWidth="1"/>
    <col min="15" max="15" width="12.75" bestFit="1" customWidth="1"/>
    <col min="16" max="16" width="10.75" customWidth="1"/>
    <col min="17" max="17" width="12.625" bestFit="1" customWidth="1"/>
  </cols>
  <sheetData>
    <row r="1" spans="1:9" ht="15">
      <c r="A1" s="1"/>
      <c r="B1" s="1"/>
      <c r="C1" s="31"/>
      <c r="D1" s="1"/>
      <c r="E1" s="1"/>
      <c r="F1" s="1"/>
      <c r="G1" s="1"/>
    </row>
    <row r="2" spans="1:9" ht="15">
      <c r="A2" s="1"/>
      <c r="B2" s="1"/>
      <c r="C2" s="1"/>
      <c r="D2" s="1"/>
      <c r="E2" s="1"/>
      <c r="F2" s="1"/>
      <c r="G2" s="1"/>
      <c r="H2" s="33" t="s">
        <v>237</v>
      </c>
      <c r="I2" s="33"/>
    </row>
    <row r="3" spans="1:9" ht="15">
      <c r="A3" s="18"/>
      <c r="B3" s="18" t="s">
        <v>25</v>
      </c>
      <c r="C3" s="18" t="s">
        <v>204</v>
      </c>
      <c r="D3" s="19" t="s">
        <v>26</v>
      </c>
      <c r="E3" s="19" t="s">
        <v>27</v>
      </c>
      <c r="F3" s="19"/>
      <c r="G3" s="19" t="s">
        <v>202</v>
      </c>
      <c r="H3" s="34" t="s">
        <v>227</v>
      </c>
      <c r="I3" s="34" t="s">
        <v>238</v>
      </c>
    </row>
    <row r="5" spans="1:9">
      <c r="A5" s="2"/>
      <c r="B5" s="8" t="s">
        <v>0</v>
      </c>
      <c r="C5" s="8" t="s">
        <v>230</v>
      </c>
      <c r="D5" s="8" t="s">
        <v>1</v>
      </c>
      <c r="E5" s="20" t="s">
        <v>191</v>
      </c>
      <c r="F5" s="20"/>
      <c r="G5" s="25"/>
      <c r="H5" s="32">
        <v>25.714285714285715</v>
      </c>
      <c r="I5" s="32">
        <f>G5*H5</f>
        <v>0</v>
      </c>
    </row>
    <row r="6" spans="1:9">
      <c r="A6" s="2"/>
      <c r="B6" s="10" t="s">
        <v>2</v>
      </c>
      <c r="C6" s="10" t="s">
        <v>231</v>
      </c>
      <c r="D6" s="10" t="s">
        <v>1</v>
      </c>
      <c r="E6" s="23" t="s">
        <v>191</v>
      </c>
      <c r="F6" s="23"/>
      <c r="G6" s="26"/>
      <c r="H6" s="35">
        <v>25.714285714285715</v>
      </c>
      <c r="I6" s="35">
        <f>G6*H6</f>
        <v>0</v>
      </c>
    </row>
    <row r="7" spans="1:9" ht="15">
      <c r="A7" s="2"/>
      <c r="B7" s="12"/>
      <c r="C7" s="13" t="s">
        <v>197</v>
      </c>
      <c r="D7" s="13"/>
      <c r="E7" s="13"/>
      <c r="F7" s="13"/>
      <c r="G7" s="14">
        <f>SUM(G5:G6)</f>
        <v>0</v>
      </c>
      <c r="H7" s="36">
        <v>0</v>
      </c>
      <c r="I7" s="37">
        <f>SUM(I5:I6)</f>
        <v>0</v>
      </c>
    </row>
    <row r="8" spans="1:9">
      <c r="A8" s="2"/>
      <c r="B8" s="10" t="s">
        <v>3</v>
      </c>
      <c r="C8" s="10" t="s">
        <v>4</v>
      </c>
      <c r="D8" s="10" t="s">
        <v>1</v>
      </c>
      <c r="E8" s="23" t="s">
        <v>191</v>
      </c>
      <c r="F8" s="23"/>
      <c r="G8" s="11"/>
      <c r="H8" s="35">
        <v>62.857142857142854</v>
      </c>
      <c r="I8" s="35">
        <f>G8*H8</f>
        <v>0</v>
      </c>
    </row>
    <row r="9" spans="1:9" ht="15">
      <c r="A9" s="2"/>
      <c r="B9" s="12"/>
      <c r="C9" s="13" t="s">
        <v>195</v>
      </c>
      <c r="D9" s="13"/>
      <c r="E9" s="13"/>
      <c r="F9" s="13"/>
      <c r="G9" s="14">
        <f>SUM(G8:G8)</f>
        <v>0</v>
      </c>
      <c r="H9" s="36">
        <v>0</v>
      </c>
      <c r="I9" s="37">
        <f>SUM(I8)</f>
        <v>0</v>
      </c>
    </row>
    <row r="10" spans="1:9">
      <c r="A10" s="2"/>
      <c r="B10" s="8" t="s">
        <v>5</v>
      </c>
      <c r="C10" s="8" t="s">
        <v>6</v>
      </c>
      <c r="D10" s="8" t="s">
        <v>1</v>
      </c>
      <c r="E10" s="20" t="s">
        <v>191</v>
      </c>
      <c r="F10" s="20"/>
      <c r="G10" s="25"/>
      <c r="H10" s="32">
        <v>4.3428571428571425</v>
      </c>
      <c r="I10" s="32">
        <f t="shared" ref="I10:I16" si="0">G10*H10</f>
        <v>0</v>
      </c>
    </row>
    <row r="11" spans="1:9">
      <c r="A11" s="2"/>
      <c r="B11" s="8" t="s">
        <v>7</v>
      </c>
      <c r="C11" s="8" t="s">
        <v>228</v>
      </c>
      <c r="D11" s="8" t="s">
        <v>1</v>
      </c>
      <c r="E11" s="20" t="s">
        <v>191</v>
      </c>
      <c r="F11" s="20"/>
      <c r="G11" s="25"/>
      <c r="H11" s="32">
        <v>38.285714285714285</v>
      </c>
      <c r="I11" s="32">
        <f t="shared" si="0"/>
        <v>0</v>
      </c>
    </row>
    <row r="12" spans="1:9">
      <c r="A12" s="2"/>
      <c r="B12" s="8" t="s">
        <v>7</v>
      </c>
      <c r="C12" s="8" t="s">
        <v>229</v>
      </c>
      <c r="D12" s="8" t="s">
        <v>1</v>
      </c>
      <c r="E12" s="20" t="s">
        <v>191</v>
      </c>
      <c r="F12" s="20"/>
      <c r="G12" s="25">
        <v>72</v>
      </c>
      <c r="H12" s="32">
        <v>68.571428571428569</v>
      </c>
      <c r="I12" s="32">
        <f t="shared" si="0"/>
        <v>4937.1428571428569</v>
      </c>
    </row>
    <row r="13" spans="1:9">
      <c r="A13" s="2"/>
      <c r="B13" s="8" t="s">
        <v>8</v>
      </c>
      <c r="C13" s="8" t="s">
        <v>226</v>
      </c>
      <c r="D13" s="8" t="s">
        <v>1</v>
      </c>
      <c r="E13" s="20" t="s">
        <v>191</v>
      </c>
      <c r="F13" s="20"/>
      <c r="G13" s="25">
        <v>72</v>
      </c>
      <c r="H13" s="32">
        <v>17.142857142857142</v>
      </c>
      <c r="I13" s="32">
        <f t="shared" si="0"/>
        <v>1234.2857142857142</v>
      </c>
    </row>
    <row r="14" spans="1:9">
      <c r="A14" s="2"/>
      <c r="B14" s="8" t="s">
        <v>9</v>
      </c>
      <c r="C14" s="8" t="s">
        <v>10</v>
      </c>
      <c r="D14" s="8" t="s">
        <v>1</v>
      </c>
      <c r="E14" s="20" t="s">
        <v>191</v>
      </c>
      <c r="F14" s="20"/>
      <c r="G14" s="25"/>
      <c r="H14" s="32">
        <v>38.285714285714285</v>
      </c>
      <c r="I14" s="32">
        <f t="shared" si="0"/>
        <v>0</v>
      </c>
    </row>
    <row r="15" spans="1:9">
      <c r="A15" s="2"/>
      <c r="B15" s="8" t="s">
        <v>11</v>
      </c>
      <c r="C15" s="8" t="s">
        <v>12</v>
      </c>
      <c r="D15" s="8" t="s">
        <v>1</v>
      </c>
      <c r="E15" s="20" t="s">
        <v>191</v>
      </c>
      <c r="F15" s="20"/>
      <c r="G15" s="25">
        <v>12</v>
      </c>
      <c r="H15" s="32">
        <v>34.285714285714285</v>
      </c>
      <c r="I15" s="32">
        <f t="shared" si="0"/>
        <v>411.42857142857144</v>
      </c>
    </row>
    <row r="16" spans="1:9">
      <c r="A16" s="2"/>
      <c r="B16" s="10" t="s">
        <v>13</v>
      </c>
      <c r="C16" s="10" t="s">
        <v>14</v>
      </c>
      <c r="D16" s="10" t="s">
        <v>1</v>
      </c>
      <c r="E16" s="23" t="s">
        <v>191</v>
      </c>
      <c r="F16" s="23"/>
      <c r="G16" s="26"/>
      <c r="H16" s="35">
        <v>51.428571428571431</v>
      </c>
      <c r="I16" s="35">
        <f t="shared" si="0"/>
        <v>0</v>
      </c>
    </row>
    <row r="17" spans="1:9" ht="15">
      <c r="A17" s="2"/>
      <c r="B17" s="13"/>
      <c r="C17" s="13" t="s">
        <v>198</v>
      </c>
      <c r="D17" s="13"/>
      <c r="E17" s="22"/>
      <c r="F17" s="22"/>
      <c r="G17" s="14">
        <f>SUM(G10:G16)</f>
        <v>156</v>
      </c>
      <c r="H17" s="36">
        <v>0</v>
      </c>
      <c r="I17" s="37">
        <f>SUM(I10:I16)</f>
        <v>6582.8571428571422</v>
      </c>
    </row>
    <row r="18" spans="1:9">
      <c r="A18" s="2"/>
      <c r="B18" s="8" t="s">
        <v>232</v>
      </c>
      <c r="C18" s="8" t="s">
        <v>233</v>
      </c>
      <c r="D18" s="8" t="s">
        <v>1</v>
      </c>
      <c r="E18" s="20" t="s">
        <v>191</v>
      </c>
      <c r="F18" s="20"/>
      <c r="G18" s="25"/>
      <c r="H18" s="32">
        <v>68.571428571428569</v>
      </c>
      <c r="I18" s="32">
        <f>G18*H18</f>
        <v>0</v>
      </c>
    </row>
    <row r="19" spans="1:9">
      <c r="A19" s="2"/>
      <c r="B19" s="8" t="s">
        <v>15</v>
      </c>
      <c r="C19" s="8" t="s">
        <v>16</v>
      </c>
      <c r="D19" s="8" t="s">
        <v>1</v>
      </c>
      <c r="E19" s="20" t="s">
        <v>191</v>
      </c>
      <c r="F19" s="20"/>
      <c r="G19" s="25"/>
      <c r="H19" s="32">
        <v>68.571428571428569</v>
      </c>
      <c r="I19" s="32">
        <f>G19*H19</f>
        <v>0</v>
      </c>
    </row>
    <row r="20" spans="1:9">
      <c r="A20" s="2"/>
      <c r="B20" s="10" t="s">
        <v>17</v>
      </c>
      <c r="C20" s="10" t="s">
        <v>18</v>
      </c>
      <c r="D20" s="10" t="s">
        <v>1</v>
      </c>
      <c r="E20" s="23" t="s">
        <v>191</v>
      </c>
      <c r="F20" s="23"/>
      <c r="G20" s="26"/>
      <c r="H20" s="35">
        <v>85.714285714285708</v>
      </c>
      <c r="I20" s="35">
        <f>G20*H20</f>
        <v>0</v>
      </c>
    </row>
    <row r="21" spans="1:9" ht="15">
      <c r="A21" s="2"/>
      <c r="B21" s="13"/>
      <c r="C21" s="13" t="s">
        <v>196</v>
      </c>
      <c r="D21" s="13"/>
      <c r="E21" s="13"/>
      <c r="F21" s="13"/>
      <c r="G21" s="14">
        <f>SUM(G18:G20)</f>
        <v>0</v>
      </c>
      <c r="H21" s="36">
        <v>0</v>
      </c>
      <c r="I21" s="37">
        <f>SUM(I19:I20)</f>
        <v>0</v>
      </c>
    </row>
    <row r="22" spans="1:9">
      <c r="A22" s="2"/>
      <c r="B22" s="8" t="s">
        <v>19</v>
      </c>
      <c r="C22" s="8" t="s">
        <v>20</v>
      </c>
      <c r="D22" s="8" t="s">
        <v>1</v>
      </c>
      <c r="E22" s="20" t="s">
        <v>191</v>
      </c>
      <c r="F22" s="20"/>
      <c r="G22" s="27">
        <v>27</v>
      </c>
      <c r="H22" s="32">
        <v>48</v>
      </c>
      <c r="I22" s="32">
        <f t="shared" ref="I22:I45" si="1">G22*H22</f>
        <v>1296</v>
      </c>
    </row>
    <row r="23" spans="1:9">
      <c r="A23" s="2"/>
      <c r="B23" s="8" t="s">
        <v>21</v>
      </c>
      <c r="C23" s="8" t="s">
        <v>22</v>
      </c>
      <c r="D23" s="8" t="s">
        <v>1</v>
      </c>
      <c r="E23" s="20" t="s">
        <v>191</v>
      </c>
      <c r="F23" s="20"/>
      <c r="G23" s="27">
        <v>27</v>
      </c>
      <c r="H23" s="32">
        <v>48</v>
      </c>
      <c r="I23" s="32">
        <f t="shared" si="1"/>
        <v>1296</v>
      </c>
    </row>
    <row r="24" spans="1:9">
      <c r="A24" s="2"/>
      <c r="B24" s="8" t="s">
        <v>23</v>
      </c>
      <c r="C24" s="8" t="s">
        <v>24</v>
      </c>
      <c r="D24" s="8" t="s">
        <v>1</v>
      </c>
      <c r="E24" s="20" t="s">
        <v>191</v>
      </c>
      <c r="F24" s="20"/>
      <c r="G24" s="27">
        <v>48</v>
      </c>
      <c r="H24" s="32">
        <v>48</v>
      </c>
      <c r="I24" s="32">
        <f t="shared" si="1"/>
        <v>2304</v>
      </c>
    </row>
    <row r="25" spans="1:9">
      <c r="A25" s="2"/>
      <c r="B25" s="8" t="s">
        <v>28</v>
      </c>
      <c r="C25" s="8" t="s">
        <v>29</v>
      </c>
      <c r="D25" s="8" t="s">
        <v>1</v>
      </c>
      <c r="E25" s="20" t="s">
        <v>191</v>
      </c>
      <c r="F25" s="20"/>
      <c r="G25" s="27"/>
      <c r="H25" s="32">
        <v>38.285714285714285</v>
      </c>
      <c r="I25" s="32">
        <f t="shared" si="1"/>
        <v>0</v>
      </c>
    </row>
    <row r="26" spans="1:9">
      <c r="A26" s="2"/>
      <c r="B26" s="8" t="s">
        <v>30</v>
      </c>
      <c r="C26" s="8" t="s">
        <v>31</v>
      </c>
      <c r="D26" s="8" t="s">
        <v>1</v>
      </c>
      <c r="E26" s="20" t="s">
        <v>191</v>
      </c>
      <c r="F26" s="20"/>
      <c r="G26" s="27"/>
      <c r="H26" s="32">
        <v>38.285714285714285</v>
      </c>
      <c r="I26" s="32">
        <f t="shared" si="1"/>
        <v>0</v>
      </c>
    </row>
    <row r="27" spans="1:9">
      <c r="A27" s="2"/>
      <c r="B27" s="8" t="s">
        <v>32</v>
      </c>
      <c r="C27" s="8" t="s">
        <v>33</v>
      </c>
      <c r="D27" s="8" t="s">
        <v>1</v>
      </c>
      <c r="E27" s="20" t="s">
        <v>191</v>
      </c>
      <c r="F27" s="20"/>
      <c r="G27" s="27"/>
      <c r="H27" s="32">
        <v>38.285714285714285</v>
      </c>
      <c r="I27" s="32">
        <f t="shared" si="1"/>
        <v>0</v>
      </c>
    </row>
    <row r="28" spans="1:9">
      <c r="A28" s="2"/>
      <c r="B28" s="8" t="s">
        <v>34</v>
      </c>
      <c r="C28" s="8" t="s">
        <v>35</v>
      </c>
      <c r="D28" s="8" t="s">
        <v>1</v>
      </c>
      <c r="E28" s="20" t="s">
        <v>191</v>
      </c>
      <c r="F28" s="20"/>
      <c r="G28" s="27"/>
      <c r="H28" s="32">
        <v>38.285714285714285</v>
      </c>
      <c r="I28" s="32">
        <f t="shared" si="1"/>
        <v>0</v>
      </c>
    </row>
    <row r="29" spans="1:9">
      <c r="A29" s="2"/>
      <c r="B29" s="8" t="s">
        <v>36</v>
      </c>
      <c r="C29" s="8" t="s">
        <v>37</v>
      </c>
      <c r="D29" s="8" t="s">
        <v>1</v>
      </c>
      <c r="E29" s="20" t="s">
        <v>191</v>
      </c>
      <c r="F29" s="20"/>
      <c r="G29" s="27"/>
      <c r="H29" s="32">
        <v>38.285714285714285</v>
      </c>
      <c r="I29" s="32">
        <f t="shared" si="1"/>
        <v>0</v>
      </c>
    </row>
    <row r="30" spans="1:9">
      <c r="A30" s="2"/>
      <c r="B30" s="8" t="s">
        <v>38</v>
      </c>
      <c r="C30" s="8" t="s">
        <v>39</v>
      </c>
      <c r="D30" s="8" t="s">
        <v>1</v>
      </c>
      <c r="E30" s="20" t="s">
        <v>191</v>
      </c>
      <c r="F30" s="20"/>
      <c r="G30" s="27"/>
      <c r="H30" s="32">
        <v>38.285714285714285</v>
      </c>
      <c r="I30" s="32">
        <f t="shared" si="1"/>
        <v>0</v>
      </c>
    </row>
    <row r="31" spans="1:9">
      <c r="A31" s="2"/>
      <c r="B31" s="8" t="s">
        <v>40</v>
      </c>
      <c r="C31" s="8" t="s">
        <v>41</v>
      </c>
      <c r="D31" s="8" t="s">
        <v>1</v>
      </c>
      <c r="E31" s="20" t="s">
        <v>191</v>
      </c>
      <c r="F31" s="20"/>
      <c r="G31" s="27"/>
      <c r="H31" s="32">
        <v>38.285714285714285</v>
      </c>
      <c r="I31" s="32">
        <f t="shared" si="1"/>
        <v>0</v>
      </c>
    </row>
    <row r="32" spans="1:9">
      <c r="A32" s="2"/>
      <c r="B32" s="8" t="s">
        <v>42</v>
      </c>
      <c r="C32" s="8" t="s">
        <v>43</v>
      </c>
      <c r="D32" s="8" t="s">
        <v>1</v>
      </c>
      <c r="E32" s="20" t="s">
        <v>191</v>
      </c>
      <c r="F32" s="20"/>
      <c r="G32" s="27"/>
      <c r="H32" s="32">
        <v>38.285714285714285</v>
      </c>
      <c r="I32" s="32">
        <f t="shared" si="1"/>
        <v>0</v>
      </c>
    </row>
    <row r="33" spans="1:9">
      <c r="A33" s="2"/>
      <c r="B33" s="8" t="s">
        <v>44</v>
      </c>
      <c r="C33" s="8" t="s">
        <v>45</v>
      </c>
      <c r="D33" s="8" t="s">
        <v>1</v>
      </c>
      <c r="E33" s="20" t="s">
        <v>191</v>
      </c>
      <c r="F33" s="20"/>
      <c r="G33" s="27"/>
      <c r="H33" s="32">
        <v>38.285714285714285</v>
      </c>
      <c r="I33" s="32">
        <f t="shared" si="1"/>
        <v>0</v>
      </c>
    </row>
    <row r="34" spans="1:9">
      <c r="A34" s="2"/>
      <c r="B34" s="8" t="s">
        <v>46</v>
      </c>
      <c r="C34" s="8" t="s">
        <v>47</v>
      </c>
      <c r="D34" s="8" t="s">
        <v>1</v>
      </c>
      <c r="E34" s="20" t="s">
        <v>191</v>
      </c>
      <c r="F34" s="20"/>
      <c r="G34" s="27"/>
      <c r="H34" s="32">
        <v>38.285714285714285</v>
      </c>
      <c r="I34" s="32">
        <f t="shared" si="1"/>
        <v>0</v>
      </c>
    </row>
    <row r="35" spans="1:9">
      <c r="A35" s="2"/>
      <c r="B35" s="8" t="s">
        <v>48</v>
      </c>
      <c r="C35" s="8" t="s">
        <v>49</v>
      </c>
      <c r="D35" s="8" t="s">
        <v>1</v>
      </c>
      <c r="E35" s="20" t="s">
        <v>191</v>
      </c>
      <c r="F35" s="20"/>
      <c r="G35" s="27"/>
      <c r="H35" s="32">
        <v>34.285714285714285</v>
      </c>
      <c r="I35" s="32">
        <f t="shared" si="1"/>
        <v>0</v>
      </c>
    </row>
    <row r="36" spans="1:9">
      <c r="A36" s="2"/>
      <c r="B36" s="8" t="s">
        <v>50</v>
      </c>
      <c r="C36" s="8" t="s">
        <v>51</v>
      </c>
      <c r="D36" s="8" t="s">
        <v>1</v>
      </c>
      <c r="E36" s="20" t="s">
        <v>191</v>
      </c>
      <c r="F36" s="20"/>
      <c r="G36" s="27"/>
      <c r="H36" s="32">
        <v>22.857142857142858</v>
      </c>
      <c r="I36" s="32">
        <f t="shared" si="1"/>
        <v>0</v>
      </c>
    </row>
    <row r="37" spans="1:9">
      <c r="A37" s="2"/>
      <c r="B37" s="8" t="s">
        <v>192</v>
      </c>
      <c r="C37" s="8" t="s">
        <v>193</v>
      </c>
      <c r="D37" s="8" t="s">
        <v>1</v>
      </c>
      <c r="E37" s="20" t="s">
        <v>191</v>
      </c>
      <c r="F37" s="20"/>
      <c r="G37" s="27"/>
      <c r="H37" s="32">
        <v>22.857142857142858</v>
      </c>
      <c r="I37" s="32">
        <f t="shared" si="1"/>
        <v>0</v>
      </c>
    </row>
    <row r="38" spans="1:9">
      <c r="A38" s="2"/>
      <c r="B38" s="8" t="s">
        <v>52</v>
      </c>
      <c r="C38" s="8" t="s">
        <v>53</v>
      </c>
      <c r="D38" s="8" t="s">
        <v>1</v>
      </c>
      <c r="E38" s="20" t="s">
        <v>191</v>
      </c>
      <c r="F38" s="20"/>
      <c r="G38" s="27">
        <v>108</v>
      </c>
      <c r="H38" s="32">
        <v>22.857142857142858</v>
      </c>
      <c r="I38" s="32">
        <f t="shared" si="1"/>
        <v>2468.5714285714284</v>
      </c>
    </row>
    <row r="39" spans="1:9">
      <c r="A39" s="2"/>
      <c r="B39" s="8" t="s">
        <v>54</v>
      </c>
      <c r="C39" s="8" t="s">
        <v>55</v>
      </c>
      <c r="D39" s="8" t="s">
        <v>1</v>
      </c>
      <c r="E39" s="20" t="s">
        <v>191</v>
      </c>
      <c r="F39" s="20"/>
      <c r="G39" s="27">
        <v>108</v>
      </c>
      <c r="H39" s="32">
        <v>22.857142857142858</v>
      </c>
      <c r="I39" s="32">
        <f t="shared" si="1"/>
        <v>2468.5714285714284</v>
      </c>
    </row>
    <row r="40" spans="1:9">
      <c r="A40" s="2"/>
      <c r="B40" s="8" t="s">
        <v>56</v>
      </c>
      <c r="C40" s="8" t="s">
        <v>57</v>
      </c>
      <c r="D40" s="8" t="s">
        <v>1</v>
      </c>
      <c r="E40" s="20" t="s">
        <v>191</v>
      </c>
      <c r="F40" s="20"/>
      <c r="G40" s="27"/>
      <c r="H40" s="32">
        <v>22.857142857142858</v>
      </c>
      <c r="I40" s="32">
        <f t="shared" si="1"/>
        <v>0</v>
      </c>
    </row>
    <row r="41" spans="1:9">
      <c r="A41" s="2"/>
      <c r="B41" s="8" t="s">
        <v>58</v>
      </c>
      <c r="C41" s="8" t="s">
        <v>59</v>
      </c>
      <c r="D41" s="8" t="s">
        <v>1</v>
      </c>
      <c r="E41" s="20" t="s">
        <v>191</v>
      </c>
      <c r="F41" s="20"/>
      <c r="G41" s="27"/>
      <c r="H41" s="32">
        <v>22.857142857142858</v>
      </c>
      <c r="I41" s="32">
        <f t="shared" si="1"/>
        <v>0</v>
      </c>
    </row>
    <row r="42" spans="1:9">
      <c r="A42" s="2"/>
      <c r="B42" s="8" t="s">
        <v>60</v>
      </c>
      <c r="C42" s="8" t="s">
        <v>61</v>
      </c>
      <c r="D42" s="8" t="s">
        <v>1</v>
      </c>
      <c r="E42" s="20" t="s">
        <v>191</v>
      </c>
      <c r="F42" s="20"/>
      <c r="G42" s="27">
        <v>108</v>
      </c>
      <c r="H42" s="32">
        <v>22.857142857142858</v>
      </c>
      <c r="I42" s="32">
        <f t="shared" si="1"/>
        <v>2468.5714285714284</v>
      </c>
    </row>
    <row r="43" spans="1:9">
      <c r="A43" s="2"/>
      <c r="B43" s="8" t="s">
        <v>62</v>
      </c>
      <c r="C43" s="8" t="s">
        <v>63</v>
      </c>
      <c r="D43" s="8" t="s">
        <v>1</v>
      </c>
      <c r="E43" s="20" t="s">
        <v>191</v>
      </c>
      <c r="F43" s="20"/>
      <c r="G43" s="27"/>
      <c r="H43" s="32">
        <v>22.857142857142858</v>
      </c>
      <c r="I43" s="32">
        <f t="shared" si="1"/>
        <v>0</v>
      </c>
    </row>
    <row r="44" spans="1:9">
      <c r="A44" s="2"/>
      <c r="B44" s="8" t="s">
        <v>64</v>
      </c>
      <c r="C44" s="8" t="s">
        <v>65</v>
      </c>
      <c r="D44" s="8" t="s">
        <v>1</v>
      </c>
      <c r="E44" s="20" t="s">
        <v>191</v>
      </c>
      <c r="F44" s="20"/>
      <c r="G44" s="27"/>
      <c r="H44" s="32">
        <v>22.857142857142858</v>
      </c>
      <c r="I44" s="32">
        <f t="shared" si="1"/>
        <v>0</v>
      </c>
    </row>
    <row r="45" spans="1:9">
      <c r="A45" s="2"/>
      <c r="B45" s="10" t="s">
        <v>66</v>
      </c>
      <c r="C45" s="10" t="s">
        <v>67</v>
      </c>
      <c r="D45" s="10" t="s">
        <v>1</v>
      </c>
      <c r="E45" s="23" t="s">
        <v>191</v>
      </c>
      <c r="F45" s="23"/>
      <c r="G45" s="28">
        <v>108</v>
      </c>
      <c r="H45" s="35">
        <v>22.857142857142858</v>
      </c>
      <c r="I45" s="35">
        <f t="shared" si="1"/>
        <v>2468.5714285714284</v>
      </c>
    </row>
    <row r="46" spans="1:9" ht="15">
      <c r="A46" s="2"/>
      <c r="B46" s="13"/>
      <c r="C46" s="13" t="s">
        <v>199</v>
      </c>
      <c r="D46" s="13"/>
      <c r="E46" s="13"/>
      <c r="F46" s="13"/>
      <c r="G46" s="14">
        <f>SUM(G22:G45)</f>
        <v>534</v>
      </c>
      <c r="H46" s="36">
        <v>0</v>
      </c>
      <c r="I46" s="37">
        <f>SUM(I22:I45)</f>
        <v>14770.285714285714</v>
      </c>
    </row>
    <row r="47" spans="1:9">
      <c r="A47" s="2"/>
      <c r="B47" s="8" t="s">
        <v>68</v>
      </c>
      <c r="C47" s="8" t="s">
        <v>69</v>
      </c>
      <c r="D47" s="8" t="s">
        <v>1</v>
      </c>
      <c r="E47" s="20" t="s">
        <v>191</v>
      </c>
      <c r="F47" s="20"/>
      <c r="G47" s="27"/>
      <c r="H47" s="32">
        <v>38.285714285714285</v>
      </c>
      <c r="I47" s="32">
        <f t="shared" ref="I47:I53" si="2">G47*H47</f>
        <v>0</v>
      </c>
    </row>
    <row r="48" spans="1:9">
      <c r="A48" s="2"/>
      <c r="B48" s="8" t="s">
        <v>70</v>
      </c>
      <c r="C48" s="8" t="s">
        <v>71</v>
      </c>
      <c r="D48" s="8" t="s">
        <v>1</v>
      </c>
      <c r="E48" s="20" t="s">
        <v>191</v>
      </c>
      <c r="F48" s="20"/>
      <c r="G48" s="27"/>
      <c r="H48" s="32">
        <v>38.285714285714285</v>
      </c>
      <c r="I48" s="32">
        <f t="shared" si="2"/>
        <v>0</v>
      </c>
    </row>
    <row r="49" spans="1:9">
      <c r="A49" s="2"/>
      <c r="B49" s="8" t="s">
        <v>72</v>
      </c>
      <c r="C49" s="8" t="s">
        <v>73</v>
      </c>
      <c r="D49" s="8" t="s">
        <v>1</v>
      </c>
      <c r="E49" s="20" t="s">
        <v>191</v>
      </c>
      <c r="F49" s="20"/>
      <c r="G49" s="27">
        <v>360</v>
      </c>
      <c r="H49" s="32">
        <v>38.285714285714285</v>
      </c>
      <c r="I49" s="32">
        <f t="shared" si="2"/>
        <v>13782.857142857143</v>
      </c>
    </row>
    <row r="50" spans="1:9">
      <c r="A50" s="2"/>
      <c r="B50" s="8" t="s">
        <v>74</v>
      </c>
      <c r="C50" s="8" t="s">
        <v>75</v>
      </c>
      <c r="D50" s="8" t="s">
        <v>1</v>
      </c>
      <c r="E50" s="20" t="s">
        <v>191</v>
      </c>
      <c r="F50" s="20"/>
      <c r="G50" s="27">
        <v>360</v>
      </c>
      <c r="H50" s="32">
        <v>38.285714285714285</v>
      </c>
      <c r="I50" s="32">
        <f t="shared" si="2"/>
        <v>13782.857142857143</v>
      </c>
    </row>
    <row r="51" spans="1:9">
      <c r="A51" s="2"/>
      <c r="B51" s="8" t="s">
        <v>76</v>
      </c>
      <c r="C51" s="8" t="s">
        <v>77</v>
      </c>
      <c r="D51" s="8" t="s">
        <v>1</v>
      </c>
      <c r="E51" s="20" t="s">
        <v>191</v>
      </c>
      <c r="F51" s="20"/>
      <c r="G51" s="27"/>
      <c r="H51" s="32">
        <v>38.285714285714285</v>
      </c>
      <c r="I51" s="32">
        <f t="shared" si="2"/>
        <v>0</v>
      </c>
    </row>
    <row r="52" spans="1:9">
      <c r="A52" s="2"/>
      <c r="B52" s="8" t="s">
        <v>78</v>
      </c>
      <c r="C52" s="8" t="s">
        <v>79</v>
      </c>
      <c r="D52" s="8" t="s">
        <v>1</v>
      </c>
      <c r="E52" s="20" t="s">
        <v>191</v>
      </c>
      <c r="F52" s="20"/>
      <c r="G52" s="27">
        <v>96</v>
      </c>
      <c r="H52" s="32">
        <v>25.142857142857142</v>
      </c>
      <c r="I52" s="32">
        <f t="shared" si="2"/>
        <v>2413.7142857142858</v>
      </c>
    </row>
    <row r="53" spans="1:9">
      <c r="A53" s="2"/>
      <c r="B53" s="10" t="s">
        <v>80</v>
      </c>
      <c r="C53" s="10" t="s">
        <v>81</v>
      </c>
      <c r="D53" s="10" t="s">
        <v>1</v>
      </c>
      <c r="E53" s="23" t="s">
        <v>191</v>
      </c>
      <c r="F53" s="23"/>
      <c r="G53" s="28">
        <v>36</v>
      </c>
      <c r="H53" s="35">
        <v>25.142857142857142</v>
      </c>
      <c r="I53" s="35">
        <f t="shared" si="2"/>
        <v>905.14285714285711</v>
      </c>
    </row>
    <row r="54" spans="1:9" ht="15">
      <c r="A54" s="2"/>
      <c r="B54" s="12"/>
      <c r="C54" s="13" t="s">
        <v>201</v>
      </c>
      <c r="D54" s="13"/>
      <c r="E54" s="13"/>
      <c r="F54" s="13"/>
      <c r="G54" s="14">
        <f>SUM(G47:G53)</f>
        <v>852</v>
      </c>
      <c r="H54" s="36">
        <v>0</v>
      </c>
      <c r="I54" s="37">
        <f>SUM(I47:I53)</f>
        <v>30884.571428571431</v>
      </c>
    </row>
    <row r="55" spans="1:9">
      <c r="A55" s="2"/>
      <c r="B55" s="8" t="s">
        <v>82</v>
      </c>
      <c r="C55" s="8" t="s">
        <v>83</v>
      </c>
      <c r="D55" s="8" t="s">
        <v>1</v>
      </c>
      <c r="E55" s="20" t="s">
        <v>191</v>
      </c>
      <c r="F55" s="20"/>
      <c r="G55" s="27">
        <v>240</v>
      </c>
      <c r="H55" s="32">
        <v>29.714285714285715</v>
      </c>
      <c r="I55" s="32">
        <f t="shared" ref="I55:I99" si="3">G55*H55</f>
        <v>7131.4285714285716</v>
      </c>
    </row>
    <row r="56" spans="1:9">
      <c r="A56" s="2"/>
      <c r="B56" s="8" t="s">
        <v>84</v>
      </c>
      <c r="C56" s="8" t="s">
        <v>85</v>
      </c>
      <c r="D56" s="8" t="s">
        <v>1</v>
      </c>
      <c r="E56" s="20" t="s">
        <v>191</v>
      </c>
      <c r="F56" s="20"/>
      <c r="G56" s="27"/>
      <c r="H56" s="32">
        <v>29.714285714285715</v>
      </c>
      <c r="I56" s="32">
        <f t="shared" si="3"/>
        <v>0</v>
      </c>
    </row>
    <row r="57" spans="1:9">
      <c r="A57" s="2"/>
      <c r="B57" s="8" t="s">
        <v>86</v>
      </c>
      <c r="C57" s="8" t="s">
        <v>87</v>
      </c>
      <c r="D57" s="8" t="s">
        <v>1</v>
      </c>
      <c r="E57" s="20" t="s">
        <v>191</v>
      </c>
      <c r="F57" s="20"/>
      <c r="G57" s="27"/>
      <c r="H57" s="32">
        <v>29.714285714285715</v>
      </c>
      <c r="I57" s="32">
        <f t="shared" si="3"/>
        <v>0</v>
      </c>
    </row>
    <row r="58" spans="1:9">
      <c r="A58" s="2"/>
      <c r="B58" s="8" t="s">
        <v>88</v>
      </c>
      <c r="C58" s="8" t="s">
        <v>89</v>
      </c>
      <c r="D58" s="8" t="s">
        <v>1</v>
      </c>
      <c r="E58" s="20" t="s">
        <v>191</v>
      </c>
      <c r="F58" s="20"/>
      <c r="G58" s="27"/>
      <c r="H58" s="32">
        <v>29.714285714285715</v>
      </c>
      <c r="I58" s="32">
        <f t="shared" si="3"/>
        <v>0</v>
      </c>
    </row>
    <row r="59" spans="1:9">
      <c r="A59" s="2"/>
      <c r="B59" s="8" t="s">
        <v>90</v>
      </c>
      <c r="C59" s="8" t="s">
        <v>91</v>
      </c>
      <c r="D59" s="8" t="s">
        <v>1</v>
      </c>
      <c r="E59" s="20" t="s">
        <v>191</v>
      </c>
      <c r="F59" s="20"/>
      <c r="G59" s="27"/>
      <c r="H59" s="32">
        <v>29.714285714285715</v>
      </c>
      <c r="I59" s="32">
        <f t="shared" si="3"/>
        <v>0</v>
      </c>
    </row>
    <row r="60" spans="1:9">
      <c r="A60" s="2"/>
      <c r="B60" s="8" t="s">
        <v>92</v>
      </c>
      <c r="C60" s="8" t="s">
        <v>93</v>
      </c>
      <c r="D60" s="8" t="s">
        <v>1</v>
      </c>
      <c r="E60" s="20" t="s">
        <v>191</v>
      </c>
      <c r="F60" s="20"/>
      <c r="G60" s="27"/>
      <c r="H60" s="32">
        <v>29.714285714285715</v>
      </c>
      <c r="I60" s="32">
        <f t="shared" si="3"/>
        <v>0</v>
      </c>
    </row>
    <row r="61" spans="1:9">
      <c r="A61" s="2"/>
      <c r="B61" s="8" t="s">
        <v>94</v>
      </c>
      <c r="C61" s="8" t="s">
        <v>95</v>
      </c>
      <c r="D61" s="8" t="s">
        <v>1</v>
      </c>
      <c r="E61" s="20" t="s">
        <v>191</v>
      </c>
      <c r="F61" s="20"/>
      <c r="G61" s="27"/>
      <c r="H61" s="32">
        <v>29.714285714285715</v>
      </c>
      <c r="I61" s="32">
        <f t="shared" si="3"/>
        <v>0</v>
      </c>
    </row>
    <row r="62" spans="1:9">
      <c r="A62" s="2"/>
      <c r="B62" s="8" t="s">
        <v>96</v>
      </c>
      <c r="C62" s="8" t="s">
        <v>97</v>
      </c>
      <c r="D62" s="8" t="s">
        <v>1</v>
      </c>
      <c r="E62" s="20" t="s">
        <v>191</v>
      </c>
      <c r="F62" s="20"/>
      <c r="G62" s="27"/>
      <c r="H62" s="32">
        <v>29.714285714285715</v>
      </c>
      <c r="I62" s="32">
        <f t="shared" si="3"/>
        <v>0</v>
      </c>
    </row>
    <row r="63" spans="1:9">
      <c r="A63" s="2"/>
      <c r="B63" s="8" t="s">
        <v>98</v>
      </c>
      <c r="C63" s="8" t="s">
        <v>99</v>
      </c>
      <c r="D63" s="8" t="s">
        <v>1</v>
      </c>
      <c r="E63" s="20" t="s">
        <v>191</v>
      </c>
      <c r="F63" s="20"/>
      <c r="G63" s="27">
        <v>96</v>
      </c>
      <c r="H63" s="32">
        <v>29.714285714285715</v>
      </c>
      <c r="I63" s="32">
        <f t="shared" si="3"/>
        <v>2852.5714285714284</v>
      </c>
    </row>
    <row r="64" spans="1:9">
      <c r="A64" s="2"/>
      <c r="B64" s="8" t="s">
        <v>100</v>
      </c>
      <c r="C64" s="8" t="s">
        <v>101</v>
      </c>
      <c r="D64" s="8" t="s">
        <v>1</v>
      </c>
      <c r="E64" s="20" t="s">
        <v>191</v>
      </c>
      <c r="F64" s="20"/>
      <c r="G64" s="27"/>
      <c r="H64" s="32">
        <v>29.714285714285715</v>
      </c>
      <c r="I64" s="32">
        <f t="shared" si="3"/>
        <v>0</v>
      </c>
    </row>
    <row r="65" spans="1:9">
      <c r="A65" s="2"/>
      <c r="B65" s="8" t="s">
        <v>102</v>
      </c>
      <c r="C65" s="8" t="s">
        <v>103</v>
      </c>
      <c r="D65" s="8" t="s">
        <v>1</v>
      </c>
      <c r="E65" s="20" t="s">
        <v>191</v>
      </c>
      <c r="F65" s="20"/>
      <c r="G65" s="27">
        <v>48</v>
      </c>
      <c r="H65" s="32">
        <v>29.714285714285715</v>
      </c>
      <c r="I65" s="32">
        <f t="shared" si="3"/>
        <v>1426.2857142857142</v>
      </c>
    </row>
    <row r="66" spans="1:9">
      <c r="A66" s="2"/>
      <c r="B66" s="8" t="s">
        <v>104</v>
      </c>
      <c r="C66" s="8" t="s">
        <v>105</v>
      </c>
      <c r="D66" s="8" t="s">
        <v>1</v>
      </c>
      <c r="E66" s="20" t="s">
        <v>191</v>
      </c>
      <c r="F66" s="20"/>
      <c r="G66" s="27"/>
      <c r="H66" s="32">
        <v>29.714285714285715</v>
      </c>
      <c r="I66" s="32">
        <f t="shared" si="3"/>
        <v>0</v>
      </c>
    </row>
    <row r="67" spans="1:9">
      <c r="A67" s="2"/>
      <c r="B67" s="8" t="s">
        <v>106</v>
      </c>
      <c r="C67" s="8" t="s">
        <v>107</v>
      </c>
      <c r="D67" s="8" t="s">
        <v>1</v>
      </c>
      <c r="E67" s="20" t="s">
        <v>191</v>
      </c>
      <c r="F67" s="20"/>
      <c r="G67" s="27">
        <v>32</v>
      </c>
      <c r="H67" s="32">
        <v>29.714285714285715</v>
      </c>
      <c r="I67" s="32">
        <f t="shared" si="3"/>
        <v>950.85714285714289</v>
      </c>
    </row>
    <row r="68" spans="1:9">
      <c r="A68" s="2"/>
      <c r="B68" s="8" t="s">
        <v>108</v>
      </c>
      <c r="C68" s="8" t="s">
        <v>109</v>
      </c>
      <c r="D68" s="8" t="s">
        <v>1</v>
      </c>
      <c r="E68" s="20" t="s">
        <v>191</v>
      </c>
      <c r="F68" s="20"/>
      <c r="G68" s="27"/>
      <c r="H68" s="32">
        <v>29.714285714285715</v>
      </c>
      <c r="I68" s="32">
        <f t="shared" si="3"/>
        <v>0</v>
      </c>
    </row>
    <row r="69" spans="1:9">
      <c r="A69" s="2"/>
      <c r="B69" s="8" t="s">
        <v>110</v>
      </c>
      <c r="C69" s="8" t="s">
        <v>111</v>
      </c>
      <c r="D69" s="8" t="s">
        <v>1</v>
      </c>
      <c r="E69" s="20" t="s">
        <v>191</v>
      </c>
      <c r="F69" s="20"/>
      <c r="G69" s="27"/>
      <c r="H69" s="32">
        <v>29.714285714285715</v>
      </c>
      <c r="I69" s="32">
        <f t="shared" si="3"/>
        <v>0</v>
      </c>
    </row>
    <row r="70" spans="1:9">
      <c r="A70" s="2"/>
      <c r="B70" s="8" t="s">
        <v>112</v>
      </c>
      <c r="C70" s="8" t="s">
        <v>113</v>
      </c>
      <c r="D70" s="8" t="s">
        <v>1</v>
      </c>
      <c r="E70" s="20" t="s">
        <v>191</v>
      </c>
      <c r="F70" s="20"/>
      <c r="G70" s="27"/>
      <c r="H70" s="32">
        <v>29.714285714285715</v>
      </c>
      <c r="I70" s="32">
        <f t="shared" si="3"/>
        <v>0</v>
      </c>
    </row>
    <row r="71" spans="1:9">
      <c r="A71" s="2"/>
      <c r="B71" s="8" t="s">
        <v>114</v>
      </c>
      <c r="C71" s="8" t="s">
        <v>115</v>
      </c>
      <c r="D71" s="8" t="s">
        <v>1</v>
      </c>
      <c r="E71" s="20" t="s">
        <v>191</v>
      </c>
      <c r="F71" s="20"/>
      <c r="G71" s="27"/>
      <c r="H71" s="32">
        <v>29.714285714285715</v>
      </c>
      <c r="I71" s="32">
        <f t="shared" si="3"/>
        <v>0</v>
      </c>
    </row>
    <row r="72" spans="1:9">
      <c r="A72" s="2"/>
      <c r="B72" s="8" t="s">
        <v>116</v>
      </c>
      <c r="C72" s="8" t="s">
        <v>117</v>
      </c>
      <c r="D72" s="8" t="s">
        <v>1</v>
      </c>
      <c r="E72" s="20" t="s">
        <v>191</v>
      </c>
      <c r="F72" s="20"/>
      <c r="G72" s="27"/>
      <c r="H72" s="32">
        <v>29.714285714285715</v>
      </c>
      <c r="I72" s="32">
        <f t="shared" si="3"/>
        <v>0</v>
      </c>
    </row>
    <row r="73" spans="1:9">
      <c r="A73" s="2"/>
      <c r="B73" s="8" t="s">
        <v>118</v>
      </c>
      <c r="C73" s="8" t="s">
        <v>119</v>
      </c>
      <c r="D73" s="8" t="s">
        <v>1</v>
      </c>
      <c r="E73" s="20" t="s">
        <v>191</v>
      </c>
      <c r="F73" s="20"/>
      <c r="G73" s="27"/>
      <c r="H73" s="32">
        <v>29.714285714285715</v>
      </c>
      <c r="I73" s="32">
        <f t="shared" si="3"/>
        <v>0</v>
      </c>
    </row>
    <row r="74" spans="1:9">
      <c r="A74" s="2"/>
      <c r="B74" s="8" t="s">
        <v>120</v>
      </c>
      <c r="C74" s="8" t="s">
        <v>121</v>
      </c>
      <c r="D74" s="8" t="s">
        <v>1</v>
      </c>
      <c r="E74" s="20" t="s">
        <v>191</v>
      </c>
      <c r="F74" s="20"/>
      <c r="G74" s="27"/>
      <c r="H74" s="32">
        <v>29.714285714285715</v>
      </c>
      <c r="I74" s="32">
        <f t="shared" si="3"/>
        <v>0</v>
      </c>
    </row>
    <row r="75" spans="1:9">
      <c r="A75" s="2"/>
      <c r="B75" s="8" t="s">
        <v>122</v>
      </c>
      <c r="C75" s="8" t="s">
        <v>123</v>
      </c>
      <c r="D75" s="8" t="s">
        <v>1</v>
      </c>
      <c r="E75" s="20" t="s">
        <v>191</v>
      </c>
      <c r="F75" s="20"/>
      <c r="G75" s="27"/>
      <c r="H75" s="32">
        <v>29.714285714285715</v>
      </c>
      <c r="I75" s="32">
        <f t="shared" si="3"/>
        <v>0</v>
      </c>
    </row>
    <row r="76" spans="1:9">
      <c r="A76" s="2"/>
      <c r="B76" s="8" t="s">
        <v>124</v>
      </c>
      <c r="C76" s="8" t="s">
        <v>125</v>
      </c>
      <c r="D76" s="8" t="s">
        <v>1</v>
      </c>
      <c r="E76" s="20" t="s">
        <v>191</v>
      </c>
      <c r="F76" s="20"/>
      <c r="G76" s="27"/>
      <c r="H76" s="32">
        <v>29.714285714285715</v>
      </c>
      <c r="I76" s="32">
        <f t="shared" si="3"/>
        <v>0</v>
      </c>
    </row>
    <row r="77" spans="1:9">
      <c r="A77" s="2"/>
      <c r="B77" s="8" t="s">
        <v>126</v>
      </c>
      <c r="C77" s="8" t="s">
        <v>125</v>
      </c>
      <c r="D77" s="8" t="s">
        <v>1</v>
      </c>
      <c r="E77" s="20" t="s">
        <v>191</v>
      </c>
      <c r="F77" s="20"/>
      <c r="G77" s="27"/>
      <c r="H77" s="32">
        <v>29.714285714285715</v>
      </c>
      <c r="I77" s="32">
        <f t="shared" si="3"/>
        <v>0</v>
      </c>
    </row>
    <row r="78" spans="1:9">
      <c r="A78" s="2"/>
      <c r="B78" s="8" t="s">
        <v>127</v>
      </c>
      <c r="C78" s="8" t="s">
        <v>128</v>
      </c>
      <c r="D78" s="8" t="s">
        <v>1</v>
      </c>
      <c r="E78" s="20" t="s">
        <v>191</v>
      </c>
      <c r="F78" s="20"/>
      <c r="G78" s="27"/>
      <c r="H78" s="32">
        <v>29.714285714285715</v>
      </c>
      <c r="I78" s="32">
        <f t="shared" si="3"/>
        <v>0</v>
      </c>
    </row>
    <row r="79" spans="1:9">
      <c r="A79" s="2"/>
      <c r="B79" s="8" t="s">
        <v>129</v>
      </c>
      <c r="C79" s="8" t="s">
        <v>130</v>
      </c>
      <c r="D79" s="8" t="s">
        <v>1</v>
      </c>
      <c r="E79" s="20" t="s">
        <v>191</v>
      </c>
      <c r="F79" s="20"/>
      <c r="G79" s="27"/>
      <c r="H79" s="32">
        <v>29.714285714285715</v>
      </c>
      <c r="I79" s="32">
        <f t="shared" si="3"/>
        <v>0</v>
      </c>
    </row>
    <row r="80" spans="1:9">
      <c r="A80" s="2"/>
      <c r="B80" s="5" t="s">
        <v>131</v>
      </c>
      <c r="C80" s="5" t="s">
        <v>132</v>
      </c>
      <c r="D80" s="5" t="s">
        <v>1</v>
      </c>
      <c r="E80" s="21" t="s">
        <v>191</v>
      </c>
      <c r="F80" s="21"/>
      <c r="G80" s="29"/>
      <c r="H80" s="32">
        <v>29.714285714285715</v>
      </c>
      <c r="I80" s="32">
        <f t="shared" si="3"/>
        <v>0</v>
      </c>
    </row>
    <row r="81" spans="1:9">
      <c r="A81" s="2"/>
      <c r="B81" s="5" t="s">
        <v>133</v>
      </c>
      <c r="C81" s="5" t="s">
        <v>134</v>
      </c>
      <c r="D81" s="5" t="s">
        <v>1</v>
      </c>
      <c r="E81" s="21" t="s">
        <v>191</v>
      </c>
      <c r="F81" s="21"/>
      <c r="G81" s="29"/>
      <c r="H81" s="32">
        <v>29.714285714285715</v>
      </c>
      <c r="I81" s="32">
        <f t="shared" si="3"/>
        <v>0</v>
      </c>
    </row>
    <row r="82" spans="1:9">
      <c r="A82" s="2"/>
      <c r="B82" s="8" t="s">
        <v>135</v>
      </c>
      <c r="C82" s="8" t="s">
        <v>136</v>
      </c>
      <c r="D82" s="8" t="s">
        <v>1</v>
      </c>
      <c r="E82" s="20" t="s">
        <v>191</v>
      </c>
      <c r="F82" s="20"/>
      <c r="G82" s="27"/>
      <c r="H82" s="32">
        <v>29.714285714285715</v>
      </c>
      <c r="I82" s="32">
        <f t="shared" si="3"/>
        <v>0</v>
      </c>
    </row>
    <row r="83" spans="1:9">
      <c r="A83" s="2"/>
      <c r="B83" s="8" t="s">
        <v>137</v>
      </c>
      <c r="C83" s="8" t="s">
        <v>138</v>
      </c>
      <c r="D83" s="8" t="s">
        <v>1</v>
      </c>
      <c r="E83" s="20" t="s">
        <v>191</v>
      </c>
      <c r="F83" s="20"/>
      <c r="G83" s="27"/>
      <c r="H83" s="32">
        <v>29.714285714285715</v>
      </c>
      <c r="I83" s="32">
        <f t="shared" si="3"/>
        <v>0</v>
      </c>
    </row>
    <row r="84" spans="1:9">
      <c r="A84" s="2"/>
      <c r="B84" s="8" t="s">
        <v>139</v>
      </c>
      <c r="C84" s="8" t="s">
        <v>140</v>
      </c>
      <c r="D84" s="8" t="s">
        <v>1</v>
      </c>
      <c r="E84" s="20" t="s">
        <v>191</v>
      </c>
      <c r="F84" s="20"/>
      <c r="G84" s="27"/>
      <c r="H84" s="32">
        <v>29.714285714285715</v>
      </c>
      <c r="I84" s="32">
        <f t="shared" si="3"/>
        <v>0</v>
      </c>
    </row>
    <row r="85" spans="1:9">
      <c r="A85" s="2"/>
      <c r="B85" s="8" t="s">
        <v>141</v>
      </c>
      <c r="C85" s="8" t="s">
        <v>142</v>
      </c>
      <c r="D85" s="8" t="s">
        <v>1</v>
      </c>
      <c r="E85" s="20" t="s">
        <v>191</v>
      </c>
      <c r="F85" s="20"/>
      <c r="G85" s="27"/>
      <c r="H85" s="32">
        <v>29.714285714285715</v>
      </c>
      <c r="I85" s="32">
        <f t="shared" si="3"/>
        <v>0</v>
      </c>
    </row>
    <row r="86" spans="1:9">
      <c r="A86" s="2"/>
      <c r="B86" s="8" t="s">
        <v>143</v>
      </c>
      <c r="C86" s="8" t="s">
        <v>144</v>
      </c>
      <c r="D86" s="8" t="s">
        <v>1</v>
      </c>
      <c r="E86" s="20" t="s">
        <v>191</v>
      </c>
      <c r="F86" s="20"/>
      <c r="G86" s="27">
        <v>72</v>
      </c>
      <c r="H86" s="32">
        <v>29.714285714285715</v>
      </c>
      <c r="I86" s="32">
        <f t="shared" si="3"/>
        <v>2139.4285714285716</v>
      </c>
    </row>
    <row r="87" spans="1:9">
      <c r="A87" s="2"/>
      <c r="B87" s="8" t="s">
        <v>145</v>
      </c>
      <c r="C87" s="8" t="s">
        <v>146</v>
      </c>
      <c r="D87" s="8" t="s">
        <v>1</v>
      </c>
      <c r="E87" s="20" t="s">
        <v>191</v>
      </c>
      <c r="F87" s="20"/>
      <c r="G87" s="27">
        <v>48</v>
      </c>
      <c r="H87" s="32">
        <v>29.714285714285715</v>
      </c>
      <c r="I87" s="32">
        <f t="shared" si="3"/>
        <v>1426.2857142857142</v>
      </c>
    </row>
    <row r="88" spans="1:9">
      <c r="A88" s="3"/>
      <c r="B88" s="8" t="s">
        <v>147</v>
      </c>
      <c r="C88" s="8" t="s">
        <v>148</v>
      </c>
      <c r="D88" s="8" t="s">
        <v>1</v>
      </c>
      <c r="E88" s="20" t="s">
        <v>191</v>
      </c>
      <c r="F88" s="20"/>
      <c r="G88" s="27"/>
      <c r="H88" s="32">
        <v>29.714285714285715</v>
      </c>
      <c r="I88" s="32">
        <f t="shared" si="3"/>
        <v>0</v>
      </c>
    </row>
    <row r="89" spans="1:9">
      <c r="A89" s="3"/>
      <c r="B89" s="8" t="s">
        <v>149</v>
      </c>
      <c r="C89" s="8" t="s">
        <v>150</v>
      </c>
      <c r="D89" s="8" t="s">
        <v>1</v>
      </c>
      <c r="E89" s="20" t="s">
        <v>191</v>
      </c>
      <c r="F89" s="20"/>
      <c r="G89" s="27"/>
      <c r="H89" s="32">
        <v>29.714285714285715</v>
      </c>
      <c r="I89" s="32">
        <f t="shared" si="3"/>
        <v>0</v>
      </c>
    </row>
    <row r="90" spans="1:9">
      <c r="A90" s="2"/>
      <c r="B90" s="8" t="s">
        <v>151</v>
      </c>
      <c r="C90" s="8" t="s">
        <v>152</v>
      </c>
      <c r="D90" s="8" t="s">
        <v>1</v>
      </c>
      <c r="E90" s="20" t="s">
        <v>191</v>
      </c>
      <c r="F90" s="20"/>
      <c r="G90" s="27"/>
      <c r="H90" s="32">
        <v>29.714285714285715</v>
      </c>
      <c r="I90" s="32">
        <f t="shared" si="3"/>
        <v>0</v>
      </c>
    </row>
    <row r="91" spans="1:9">
      <c r="A91" s="2"/>
      <c r="B91" s="8" t="s">
        <v>153</v>
      </c>
      <c r="C91" s="8" t="s">
        <v>154</v>
      </c>
      <c r="D91" s="8" t="s">
        <v>1</v>
      </c>
      <c r="E91" s="20" t="s">
        <v>191</v>
      </c>
      <c r="F91" s="20"/>
      <c r="G91" s="27"/>
      <c r="H91" s="32">
        <v>29.714285714285715</v>
      </c>
      <c r="I91" s="32">
        <f t="shared" si="3"/>
        <v>0</v>
      </c>
    </row>
    <row r="92" spans="1:9">
      <c r="A92" s="2"/>
      <c r="B92" s="8" t="s">
        <v>155</v>
      </c>
      <c r="C92" s="8" t="s">
        <v>156</v>
      </c>
      <c r="D92" s="8" t="s">
        <v>1</v>
      </c>
      <c r="E92" s="20" t="s">
        <v>191</v>
      </c>
      <c r="F92" s="20"/>
      <c r="G92" s="27"/>
      <c r="H92" s="32">
        <v>29.714285714285715</v>
      </c>
      <c r="I92" s="32">
        <f t="shared" si="3"/>
        <v>0</v>
      </c>
    </row>
    <row r="93" spans="1:9">
      <c r="A93" s="2"/>
      <c r="B93" s="8" t="s">
        <v>157</v>
      </c>
      <c r="C93" s="8" t="s">
        <v>158</v>
      </c>
      <c r="D93" s="8" t="s">
        <v>1</v>
      </c>
      <c r="E93" s="20" t="s">
        <v>191</v>
      </c>
      <c r="F93" s="20"/>
      <c r="G93" s="27"/>
      <c r="H93" s="32">
        <v>29.714285714285715</v>
      </c>
      <c r="I93" s="32">
        <f t="shared" si="3"/>
        <v>0</v>
      </c>
    </row>
    <row r="94" spans="1:9">
      <c r="A94" s="2"/>
      <c r="B94" s="8" t="s">
        <v>159</v>
      </c>
      <c r="C94" s="8" t="s">
        <v>160</v>
      </c>
      <c r="D94" s="8" t="s">
        <v>1</v>
      </c>
      <c r="E94" s="20" t="s">
        <v>191</v>
      </c>
      <c r="F94" s="20"/>
      <c r="G94" s="27"/>
      <c r="H94" s="32">
        <v>29.714285714285715</v>
      </c>
      <c r="I94" s="32">
        <f t="shared" si="3"/>
        <v>0</v>
      </c>
    </row>
    <row r="95" spans="1:9">
      <c r="A95" s="2"/>
      <c r="B95" s="8" t="s">
        <v>161</v>
      </c>
      <c r="C95" s="8" t="s">
        <v>162</v>
      </c>
      <c r="D95" s="8" t="s">
        <v>1</v>
      </c>
      <c r="E95" s="20" t="s">
        <v>191</v>
      </c>
      <c r="F95" s="20"/>
      <c r="G95" s="27"/>
      <c r="H95" s="32">
        <v>29.714285714285715</v>
      </c>
      <c r="I95" s="32">
        <f t="shared" si="3"/>
        <v>0</v>
      </c>
    </row>
    <row r="96" spans="1:9">
      <c r="A96" s="2"/>
      <c r="B96" s="8" t="s">
        <v>163</v>
      </c>
      <c r="C96" s="8" t="s">
        <v>164</v>
      </c>
      <c r="D96" s="8" t="s">
        <v>1</v>
      </c>
      <c r="E96" s="20" t="s">
        <v>191</v>
      </c>
      <c r="F96" s="20"/>
      <c r="G96" s="27">
        <v>48</v>
      </c>
      <c r="H96" s="32">
        <v>29.714285714285715</v>
      </c>
      <c r="I96" s="32">
        <f t="shared" si="3"/>
        <v>1426.2857142857142</v>
      </c>
    </row>
    <row r="97" spans="1:9">
      <c r="A97" s="2"/>
      <c r="B97" s="8" t="s">
        <v>165</v>
      </c>
      <c r="C97" s="8" t="s">
        <v>166</v>
      </c>
      <c r="D97" s="8" t="s">
        <v>1</v>
      </c>
      <c r="E97" s="20" t="s">
        <v>191</v>
      </c>
      <c r="F97" s="20"/>
      <c r="G97" s="27">
        <v>48</v>
      </c>
      <c r="H97" s="32">
        <v>29.714285714285715</v>
      </c>
      <c r="I97" s="32">
        <f t="shared" si="3"/>
        <v>1426.2857142857142</v>
      </c>
    </row>
    <row r="98" spans="1:9">
      <c r="A98" s="2"/>
      <c r="B98" s="8" t="s">
        <v>167</v>
      </c>
      <c r="C98" s="8" t="s">
        <v>168</v>
      </c>
      <c r="D98" s="8" t="s">
        <v>1</v>
      </c>
      <c r="E98" s="20" t="s">
        <v>191</v>
      </c>
      <c r="F98" s="20"/>
      <c r="G98" s="27"/>
      <c r="H98" s="32">
        <v>29.714285714285715</v>
      </c>
      <c r="I98" s="32">
        <f t="shared" si="3"/>
        <v>0</v>
      </c>
    </row>
    <row r="99" spans="1:9">
      <c r="A99" s="2"/>
      <c r="B99" s="10" t="s">
        <v>169</v>
      </c>
      <c r="C99" s="10" t="s">
        <v>170</v>
      </c>
      <c r="D99" s="10" t="s">
        <v>1</v>
      </c>
      <c r="E99" s="23" t="s">
        <v>191</v>
      </c>
      <c r="F99" s="23"/>
      <c r="G99" s="28"/>
      <c r="H99" s="35">
        <v>29.714285714285715</v>
      </c>
      <c r="I99" s="35">
        <f t="shared" si="3"/>
        <v>0</v>
      </c>
    </row>
    <row r="100" spans="1:9" ht="15">
      <c r="A100" s="4"/>
      <c r="B100" s="12"/>
      <c r="C100" s="13" t="s">
        <v>200</v>
      </c>
      <c r="D100" s="13"/>
      <c r="E100" s="13"/>
      <c r="F100" s="13"/>
      <c r="G100" s="14">
        <f>SUM(G55:G99)</f>
        <v>632</v>
      </c>
      <c r="H100" s="36">
        <v>0</v>
      </c>
      <c r="I100" s="37">
        <f>SUM(I55:I99)</f>
        <v>18779.428571428569</v>
      </c>
    </row>
    <row r="101" spans="1:9">
      <c r="B101" s="8" t="s">
        <v>194</v>
      </c>
      <c r="C101" s="8" t="s">
        <v>234</v>
      </c>
      <c r="D101" s="8" t="s">
        <v>1</v>
      </c>
      <c r="E101" s="20" t="s">
        <v>191</v>
      </c>
      <c r="F101" s="20"/>
      <c r="G101" s="9">
        <v>144</v>
      </c>
      <c r="H101" s="32">
        <v>217.14285714285714</v>
      </c>
      <c r="I101" s="32">
        <f t="shared" ref="I101:I111" si="4">G101*H101</f>
        <v>31268.571428571428</v>
      </c>
    </row>
    <row r="102" spans="1:9">
      <c r="A102" s="2"/>
      <c r="B102" s="8" t="s">
        <v>171</v>
      </c>
      <c r="C102" s="8" t="s">
        <v>205</v>
      </c>
      <c r="D102" s="8" t="s">
        <v>1</v>
      </c>
      <c r="E102" s="20" t="s">
        <v>191</v>
      </c>
      <c r="F102" s="20"/>
      <c r="G102" s="9"/>
      <c r="H102" s="32">
        <v>125.71428571428571</v>
      </c>
      <c r="I102" s="32">
        <f t="shared" si="4"/>
        <v>0</v>
      </c>
    </row>
    <row r="103" spans="1:9">
      <c r="A103" s="2"/>
      <c r="B103" s="8" t="s">
        <v>172</v>
      </c>
      <c r="C103" s="8" t="s">
        <v>210</v>
      </c>
      <c r="D103" s="8" t="s">
        <v>1</v>
      </c>
      <c r="E103" s="20" t="s">
        <v>191</v>
      </c>
      <c r="F103" s="20"/>
      <c r="G103" s="9"/>
      <c r="H103" s="32">
        <v>125.71428571428571</v>
      </c>
      <c r="I103" s="32">
        <f t="shared" si="4"/>
        <v>0</v>
      </c>
    </row>
    <row r="104" spans="1:9">
      <c r="A104" s="2"/>
      <c r="B104" s="8" t="s">
        <v>173</v>
      </c>
      <c r="C104" s="8" t="s">
        <v>209</v>
      </c>
      <c r="D104" s="8" t="s">
        <v>1</v>
      </c>
      <c r="E104" s="20" t="s">
        <v>191</v>
      </c>
      <c r="F104" s="20"/>
      <c r="G104" s="9"/>
      <c r="H104" s="32">
        <v>125.71428571428571</v>
      </c>
      <c r="I104" s="32">
        <f t="shared" si="4"/>
        <v>0</v>
      </c>
    </row>
    <row r="105" spans="1:9">
      <c r="A105" s="2"/>
      <c r="B105" s="8" t="s">
        <v>174</v>
      </c>
      <c r="C105" s="8" t="s">
        <v>208</v>
      </c>
      <c r="D105" s="8" t="s">
        <v>1</v>
      </c>
      <c r="E105" s="20" t="s">
        <v>191</v>
      </c>
      <c r="F105" s="20"/>
      <c r="G105" s="9">
        <v>48</v>
      </c>
      <c r="H105" s="32">
        <v>125.71428571428571</v>
      </c>
      <c r="I105" s="32">
        <f t="shared" si="4"/>
        <v>6034.2857142857138</v>
      </c>
    </row>
    <row r="106" spans="1:9">
      <c r="A106" s="2"/>
      <c r="B106" s="8" t="s">
        <v>175</v>
      </c>
      <c r="C106" s="8" t="s">
        <v>207</v>
      </c>
      <c r="D106" s="8" t="s">
        <v>1</v>
      </c>
      <c r="E106" s="20" t="s">
        <v>191</v>
      </c>
      <c r="F106" s="20"/>
      <c r="G106" s="9">
        <v>12</v>
      </c>
      <c r="H106" s="32">
        <v>125.71428571428571</v>
      </c>
      <c r="I106" s="32">
        <f t="shared" si="4"/>
        <v>1508.5714285714284</v>
      </c>
    </row>
    <row r="107" spans="1:9">
      <c r="A107" s="2"/>
      <c r="B107" s="8" t="s">
        <v>176</v>
      </c>
      <c r="C107" s="8" t="s">
        <v>206</v>
      </c>
      <c r="D107" s="8" t="s">
        <v>1</v>
      </c>
      <c r="E107" s="20" t="s">
        <v>191</v>
      </c>
      <c r="F107" s="20"/>
      <c r="G107" s="9">
        <v>144</v>
      </c>
      <c r="H107" s="32">
        <v>125.71428571428571</v>
      </c>
      <c r="I107" s="32">
        <f t="shared" si="4"/>
        <v>18102.857142857141</v>
      </c>
    </row>
    <row r="108" spans="1:9">
      <c r="A108" s="2"/>
      <c r="B108" s="8" t="s">
        <v>177</v>
      </c>
      <c r="C108" s="8" t="s">
        <v>211</v>
      </c>
      <c r="D108" s="8" t="s">
        <v>1</v>
      </c>
      <c r="E108" s="20" t="s">
        <v>191</v>
      </c>
      <c r="F108" s="20"/>
      <c r="G108" s="9"/>
      <c r="H108" s="32">
        <v>125.71428571428571</v>
      </c>
      <c r="I108" s="32">
        <f t="shared" si="4"/>
        <v>0</v>
      </c>
    </row>
    <row r="109" spans="1:9">
      <c r="A109" s="2"/>
      <c r="B109" s="8" t="s">
        <v>178</v>
      </c>
      <c r="C109" s="8" t="s">
        <v>212</v>
      </c>
      <c r="D109" s="8" t="s">
        <v>1</v>
      </c>
      <c r="E109" s="20" t="s">
        <v>191</v>
      </c>
      <c r="F109" s="20"/>
      <c r="G109" s="9">
        <v>48</v>
      </c>
      <c r="H109" s="32">
        <v>125.71428571428571</v>
      </c>
      <c r="I109" s="32">
        <f t="shared" si="4"/>
        <v>6034.2857142857138</v>
      </c>
    </row>
    <row r="110" spans="1:9">
      <c r="A110" s="2"/>
      <c r="B110" s="8" t="s">
        <v>179</v>
      </c>
      <c r="C110" s="8" t="s">
        <v>213</v>
      </c>
      <c r="D110" s="8" t="s">
        <v>1</v>
      </c>
      <c r="E110" s="20" t="s">
        <v>191</v>
      </c>
      <c r="F110" s="20"/>
      <c r="G110" s="9"/>
      <c r="H110" s="32">
        <v>125.71428571428571</v>
      </c>
      <c r="I110" s="32">
        <f t="shared" si="4"/>
        <v>0</v>
      </c>
    </row>
    <row r="111" spans="1:9">
      <c r="A111" s="2"/>
      <c r="B111" s="8" t="s">
        <v>180</v>
      </c>
      <c r="C111" s="8" t="s">
        <v>214</v>
      </c>
      <c r="D111" s="8" t="s">
        <v>1</v>
      </c>
      <c r="E111" s="20" t="s">
        <v>191</v>
      </c>
      <c r="F111" s="20"/>
      <c r="G111" s="9"/>
      <c r="H111" s="32">
        <v>125.71428571428571</v>
      </c>
      <c r="I111" s="32">
        <f t="shared" si="4"/>
        <v>0</v>
      </c>
    </row>
    <row r="112" spans="1:9" ht="15">
      <c r="A112" s="2"/>
      <c r="B112" s="12"/>
      <c r="C112" s="13" t="s">
        <v>235</v>
      </c>
      <c r="D112" s="12"/>
      <c r="E112" s="30"/>
      <c r="F112" s="30"/>
      <c r="G112" s="14">
        <f>SUM(G101:G111)</f>
        <v>396</v>
      </c>
      <c r="H112" s="36">
        <v>0</v>
      </c>
      <c r="I112" s="37">
        <f>SUM(I101:I111)</f>
        <v>62948.57142857142</v>
      </c>
    </row>
    <row r="113" spans="1:9">
      <c r="A113" s="2"/>
      <c r="B113" s="8" t="s">
        <v>194</v>
      </c>
      <c r="C113" s="8" t="s">
        <v>215</v>
      </c>
      <c r="D113" s="8" t="s">
        <v>1</v>
      </c>
      <c r="E113" s="20" t="s">
        <v>191</v>
      </c>
      <c r="F113" s="20"/>
      <c r="G113" s="9">
        <v>48</v>
      </c>
      <c r="H113" s="32">
        <v>217.14285714285714</v>
      </c>
      <c r="I113" s="32">
        <f t="shared" ref="I113:I123" si="5">G113*H113</f>
        <v>10422.857142857143</v>
      </c>
    </row>
    <row r="114" spans="1:9">
      <c r="A114" s="2"/>
      <c r="B114" s="8" t="s">
        <v>181</v>
      </c>
      <c r="C114" s="8" t="s">
        <v>216</v>
      </c>
      <c r="D114" s="8" t="s">
        <v>1</v>
      </c>
      <c r="E114" s="20" t="s">
        <v>191</v>
      </c>
      <c r="F114" s="20"/>
      <c r="G114" s="9"/>
      <c r="H114" s="32">
        <v>217.14285714285714</v>
      </c>
      <c r="I114" s="32">
        <f t="shared" si="5"/>
        <v>0</v>
      </c>
    </row>
    <row r="115" spans="1:9">
      <c r="A115" s="2"/>
      <c r="B115" s="8" t="s">
        <v>182</v>
      </c>
      <c r="C115" s="8" t="s">
        <v>217</v>
      </c>
      <c r="D115" s="8" t="s">
        <v>1</v>
      </c>
      <c r="E115" s="20" t="s">
        <v>191</v>
      </c>
      <c r="F115" s="20"/>
      <c r="G115" s="9"/>
      <c r="H115" s="32">
        <v>217.14285714285714</v>
      </c>
      <c r="I115" s="32">
        <f t="shared" si="5"/>
        <v>0</v>
      </c>
    </row>
    <row r="116" spans="1:9">
      <c r="A116" s="2"/>
      <c r="B116" s="8" t="s">
        <v>183</v>
      </c>
      <c r="C116" s="8" t="s">
        <v>218</v>
      </c>
      <c r="D116" s="8" t="s">
        <v>1</v>
      </c>
      <c r="E116" s="20" t="s">
        <v>191</v>
      </c>
      <c r="F116" s="20"/>
      <c r="G116" s="9"/>
      <c r="H116" s="32">
        <v>217.14285714285714</v>
      </c>
      <c r="I116" s="32">
        <f t="shared" si="5"/>
        <v>0</v>
      </c>
    </row>
    <row r="117" spans="1:9">
      <c r="A117" s="2"/>
      <c r="B117" s="8" t="s">
        <v>184</v>
      </c>
      <c r="C117" s="8" t="s">
        <v>219</v>
      </c>
      <c r="D117" s="8" t="s">
        <v>1</v>
      </c>
      <c r="E117" s="20" t="s">
        <v>191</v>
      </c>
      <c r="F117" s="20"/>
      <c r="G117" s="9">
        <v>48</v>
      </c>
      <c r="H117" s="32">
        <v>217.14285714285714</v>
      </c>
      <c r="I117" s="32">
        <f t="shared" si="5"/>
        <v>10422.857142857143</v>
      </c>
    </row>
    <row r="118" spans="1:9">
      <c r="A118" s="2"/>
      <c r="B118" s="8" t="s">
        <v>185</v>
      </c>
      <c r="C118" s="8" t="s">
        <v>220</v>
      </c>
      <c r="D118" s="8" t="s">
        <v>1</v>
      </c>
      <c r="E118" s="20" t="s">
        <v>191</v>
      </c>
      <c r="F118" s="20"/>
      <c r="G118" s="9"/>
      <c r="H118" s="32">
        <v>217.14285714285714</v>
      </c>
      <c r="I118" s="32">
        <f t="shared" si="5"/>
        <v>0</v>
      </c>
    </row>
    <row r="119" spans="1:9">
      <c r="A119" s="2"/>
      <c r="B119" s="8" t="s">
        <v>186</v>
      </c>
      <c r="C119" s="8" t="s">
        <v>221</v>
      </c>
      <c r="D119" s="8" t="s">
        <v>1</v>
      </c>
      <c r="E119" s="20" t="s">
        <v>191</v>
      </c>
      <c r="F119" s="20"/>
      <c r="G119" s="9"/>
      <c r="H119" s="32">
        <v>217.14285714285714</v>
      </c>
      <c r="I119" s="32">
        <f t="shared" si="5"/>
        <v>0</v>
      </c>
    </row>
    <row r="120" spans="1:9">
      <c r="A120" s="2"/>
      <c r="B120" s="8" t="s">
        <v>187</v>
      </c>
      <c r="C120" s="8" t="s">
        <v>222</v>
      </c>
      <c r="D120" s="8" t="s">
        <v>1</v>
      </c>
      <c r="E120" s="20" t="s">
        <v>191</v>
      </c>
      <c r="F120" s="20"/>
      <c r="G120" s="9"/>
      <c r="H120" s="32">
        <v>217.14285714285714</v>
      </c>
      <c r="I120" s="32">
        <f t="shared" si="5"/>
        <v>0</v>
      </c>
    </row>
    <row r="121" spans="1:9">
      <c r="A121" s="2"/>
      <c r="B121" s="8" t="s">
        <v>188</v>
      </c>
      <c r="C121" s="8" t="s">
        <v>223</v>
      </c>
      <c r="D121" s="8" t="s">
        <v>1</v>
      </c>
      <c r="E121" s="20" t="s">
        <v>191</v>
      </c>
      <c r="F121" s="20"/>
      <c r="G121" s="9">
        <v>6</v>
      </c>
      <c r="H121" s="32">
        <v>217.14285714285714</v>
      </c>
      <c r="I121" s="32">
        <f t="shared" si="5"/>
        <v>1302.8571428571429</v>
      </c>
    </row>
    <row r="122" spans="1:9">
      <c r="A122" s="2"/>
      <c r="B122" s="8" t="s">
        <v>189</v>
      </c>
      <c r="C122" s="8" t="s">
        <v>224</v>
      </c>
      <c r="D122" s="8" t="s">
        <v>1</v>
      </c>
      <c r="E122" s="20" t="s">
        <v>191</v>
      </c>
      <c r="F122" s="20"/>
      <c r="G122" s="9">
        <v>6</v>
      </c>
      <c r="H122" s="32">
        <v>217.14285714285714</v>
      </c>
      <c r="I122" s="32">
        <f t="shared" si="5"/>
        <v>1302.8571428571429</v>
      </c>
    </row>
    <row r="123" spans="1:9">
      <c r="A123" s="2"/>
      <c r="B123" s="10" t="s">
        <v>190</v>
      </c>
      <c r="C123" s="10" t="s">
        <v>225</v>
      </c>
      <c r="D123" s="10" t="s">
        <v>1</v>
      </c>
      <c r="E123" s="23" t="s">
        <v>191</v>
      </c>
      <c r="F123" s="23"/>
      <c r="G123" s="11">
        <v>12</v>
      </c>
      <c r="H123" s="35">
        <v>217.14285714285714</v>
      </c>
      <c r="I123" s="35">
        <f t="shared" si="5"/>
        <v>2605.7142857142858</v>
      </c>
    </row>
    <row r="124" spans="1:9" ht="15">
      <c r="A124" s="2"/>
      <c r="B124" s="12"/>
      <c r="C124" s="13" t="s">
        <v>236</v>
      </c>
      <c r="D124" s="13"/>
      <c r="E124" s="13"/>
      <c r="F124" s="13"/>
      <c r="G124" s="15">
        <f>SUM(G113:G123)</f>
        <v>120</v>
      </c>
      <c r="H124" s="36"/>
      <c r="I124" s="37">
        <f>SUM(I113:I123)</f>
        <v>26057.142857142855</v>
      </c>
    </row>
    <row r="125" spans="1:9">
      <c r="A125" s="2"/>
      <c r="B125" s="6"/>
      <c r="C125" s="6"/>
      <c r="D125" s="6"/>
      <c r="E125" s="6"/>
      <c r="F125" s="6"/>
      <c r="G125" s="24"/>
      <c r="H125" s="35"/>
      <c r="I125" s="35"/>
    </row>
    <row r="126" spans="1:9">
      <c r="B126" s="7"/>
      <c r="C126" s="16" t="s">
        <v>203</v>
      </c>
      <c r="D126" s="7"/>
      <c r="E126" s="7"/>
      <c r="F126" s="7"/>
      <c r="G126" s="17">
        <f>G7+G9+G17+G21+G46+G54+G100+G112+G124</f>
        <v>2690</v>
      </c>
      <c r="H126" s="38"/>
      <c r="I126" s="38">
        <f t="shared" ref="I126" si="6">I7+I9+I17+I21+I46+I54+I100+I112+I124</f>
        <v>160022.8571428571</v>
      </c>
    </row>
    <row r="129" spans="3:3" ht="15">
      <c r="C129" s="1"/>
    </row>
  </sheetData>
  <phoneticPr fontId="5" type="noConversion"/>
  <pageMargins left="0" right="0" top="0" bottom="0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Package XX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2026-08-28T08:46:21Z</dcterms:created>
  <dcterms:modified xsi:type="dcterms:W3CDTF">2026-09-02T09:20:24Z</dcterms:modified>
</cp:coreProperties>
</file>